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21\Zamek - kotelna\VV\"/>
    </mc:Choice>
  </mc:AlternateContent>
  <bookViews>
    <workbookView xWindow="1245" yWindow="-60" windowWidth="19245" windowHeight="15585"/>
  </bookViews>
  <sheets>
    <sheet name="I.Etapa" sheetId="1" r:id="rId1"/>
  </sheets>
  <definedNames>
    <definedName name="_xlnm.Print_Titles" localSheetId="0">I.Etapa!$2:$2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5" i="1" l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10" i="1"/>
  <c r="J6" i="1"/>
  <c r="J7" i="1"/>
  <c r="J8" i="1"/>
  <c r="J9" i="1"/>
  <c r="J10" i="1"/>
  <c r="J11" i="1"/>
  <c r="J12" i="1"/>
  <c r="J13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2" i="1"/>
  <c r="J33" i="1"/>
  <c r="J34" i="1"/>
  <c r="J35" i="1"/>
  <c r="J36" i="1"/>
  <c r="J37" i="1"/>
  <c r="J40" i="1"/>
  <c r="J41" i="1"/>
  <c r="J42" i="1"/>
  <c r="J43" i="1"/>
  <c r="J44" i="1"/>
  <c r="J45" i="1"/>
  <c r="J48" i="1"/>
  <c r="J49" i="1"/>
  <c r="J50" i="1"/>
  <c r="J51" i="1"/>
  <c r="J52" i="1"/>
  <c r="J53" i="1"/>
  <c r="J54" i="1"/>
  <c r="J55" i="1"/>
  <c r="J56" i="1"/>
  <c r="J59" i="1"/>
  <c r="J60" i="1"/>
  <c r="J61" i="1"/>
  <c r="J64" i="1"/>
  <c r="J65" i="1"/>
  <c r="J66" i="1"/>
  <c r="J67" i="1"/>
  <c r="J68" i="1"/>
  <c r="J69" i="1"/>
  <c r="J72" i="1"/>
  <c r="J73" i="1"/>
  <c r="J74" i="1"/>
  <c r="J75" i="1"/>
  <c r="J76" i="1"/>
  <c r="J79" i="1"/>
  <c r="J80" i="1"/>
  <c r="J81" i="1"/>
  <c r="J82" i="1"/>
  <c r="J83" i="1"/>
  <c r="J84" i="1"/>
  <c r="J85" i="1"/>
  <c r="J86" i="1"/>
  <c r="J87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5" i="1"/>
</calcChain>
</file>

<file path=xl/sharedStrings.xml><?xml version="1.0" encoding="utf-8"?>
<sst xmlns="http://schemas.openxmlformats.org/spreadsheetml/2006/main" count="387" uniqueCount="231">
  <si>
    <t>Typ</t>
  </si>
  <si>
    <t>Popis</t>
  </si>
  <si>
    <t>M.j.</t>
  </si>
  <si>
    <t>ks</t>
  </si>
  <si>
    <t>m</t>
  </si>
  <si>
    <t>montáž kovových nosných a doplňkových konstr.5-10 kg</t>
  </si>
  <si>
    <t>Informační bod</t>
  </si>
  <si>
    <t>PŘÍSTROJE</t>
  </si>
  <si>
    <t>MONTÁŽNÍ MATERIÁL</t>
  </si>
  <si>
    <t>Zařízení staveniště</t>
  </si>
  <si>
    <t>Výměra</t>
  </si>
  <si>
    <t>Jedn.cena
dodávka</t>
  </si>
  <si>
    <t>Jedn.cena
montáž</t>
  </si>
  <si>
    <t>Celkem</t>
  </si>
  <si>
    <t>trubka z PVC, samozhášivá, s hrdlem pro lehké
mechanické zatížení VRM 25, vč.příslušenství</t>
  </si>
  <si>
    <t>SLUŽBY</t>
  </si>
  <si>
    <t>Oživení vstupů/výstupů, včetně odladění software na stavbě</t>
  </si>
  <si>
    <t>Výchozí revize elektrických zařízení</t>
  </si>
  <si>
    <t>Funkční zkoušky, uvedení do provozu</t>
  </si>
  <si>
    <t>Zaškolení personálu obsluhy a údržby</t>
  </si>
  <si>
    <t>JYTY 4x1 - Propojovací kabel stíněný</t>
  </si>
  <si>
    <t>CYKY 3Jx1,5 - Propojovací kabel silový</t>
  </si>
  <si>
    <t>JYTY 2x1 - Propojovací kabel stíněný</t>
  </si>
  <si>
    <t>CY6 - Propojovací vodič zelenožlutý pevný průřez 6mm</t>
  </si>
  <si>
    <t>Poř.č</t>
  </si>
  <si>
    <t>Kód</t>
  </si>
  <si>
    <t>Vyhotovení dokumentace skutečného stavu,
návodu pro obsluhu a podkladů pro provozní řád</t>
  </si>
  <si>
    <t>5.</t>
  </si>
  <si>
    <t>6.</t>
  </si>
  <si>
    <t>JYTY 7x1 - Propojovací kabel stíněný</t>
  </si>
  <si>
    <t>1.</t>
  </si>
  <si>
    <t>2.</t>
  </si>
  <si>
    <t>3.</t>
  </si>
  <si>
    <t>4.</t>
  </si>
  <si>
    <t>7.</t>
  </si>
  <si>
    <t>8.</t>
  </si>
  <si>
    <t>9.</t>
  </si>
  <si>
    <t>10.</t>
  </si>
  <si>
    <t>13.</t>
  </si>
  <si>
    <t>14.</t>
  </si>
  <si>
    <t>15.</t>
  </si>
  <si>
    <t>16.</t>
  </si>
  <si>
    <t>kabelový žlab 62/50 vč.víka,
vč. drobného pomocného spojovací a závěsného materiálu</t>
  </si>
  <si>
    <t>kabelový žlab 125/100 vč.víka,
vč. drobného pomocného spojovací a závěsného materiálu</t>
  </si>
  <si>
    <t>kabelový žlab 250/100 vč.víka,
vč. drobného pomocného spojovací a závěsného materiálu</t>
  </si>
  <si>
    <t>Čerpadlo, el.připojení</t>
  </si>
  <si>
    <t>11.</t>
  </si>
  <si>
    <t>12.</t>
  </si>
  <si>
    <t>Ponorná jímka, měď, délka 120 mm</t>
  </si>
  <si>
    <t>Poznámka</t>
  </si>
  <si>
    <t>trubka z PVC, samozhášivá, s hrdlem pro lehké
mechanické zatížení VRM 32, vč.příslušenství</t>
  </si>
  <si>
    <t>Koordinace MaR a ostatní technologie</t>
  </si>
  <si>
    <t>Další příslušenství rozvaděče:
 - bezpečnostní zdroj 230V/24VAC/DC, servisní zásuvka 230V/10A, jistič, 
přepěťová ochrana 3. st. s VF filtrem,
 - pomocné relé 24VAC/DC / 4 přepínací kontakty podle počtu připojovaných
zařízení a rozsahu zapojení
 - pomocné relé 230VAC/DC / 4 přepínací kontakty podle počtu připojovaných 
zařízení a rozsahu zapojení,
 - hlavní vypínač s ručním pohonem na dveře</t>
  </si>
  <si>
    <t>Silový vývod pro čerpadlo 230V sestava:
1x jistič s pom. kontakty, 1x stykač+ jednotka pomocných kontaktů,
silové svorky, 1x třípolohový přepínač AUT-0-RUČ,
montážní příslušenství</t>
  </si>
  <si>
    <t>Drobný instalační materiál (svorky, propojovací kabelové žlaby
vč.víka, šrouby M4 vč.podložek)</t>
  </si>
  <si>
    <t>lišta vkládací LV 60x40</t>
  </si>
  <si>
    <t xml:space="preserve">Nerezová jímka, délka 100 mm, závit G1/2” </t>
  </si>
  <si>
    <t>Plynový kotel, napájení, zapojení ovládání</t>
  </si>
  <si>
    <t>Havarijní zabezpečení kotelny</t>
  </si>
  <si>
    <t xml:space="preserve">Prostorový termostat, rozsah 0 až 40°C, krytí IP33,
max.provozní teplota 80°C, teplota okolí -40…+65°C </t>
  </si>
  <si>
    <t>Jímka snímače, mosaz, délka 110x ø15mm, vč ucpávky</t>
  </si>
  <si>
    <t>Ústředna pro detekci plynu, napájení 24VDC
5 reléovách výstupů (4x detekce, 1x porucha)</t>
  </si>
  <si>
    <t>Napájecí zdroj pro ústřednu detekce plynu,
24VDC</t>
  </si>
  <si>
    <t>Detektor pro zemní plyn s dvoustupňovou signalizací,
prov. BNV</t>
  </si>
  <si>
    <t>Presostat, rozsah -0,2 až 8 bar,
max. provozní tlak 18 bar, krytí IP30
nastavitelný tlak.rozdíl 0,4 až 1,5 bar</t>
  </si>
  <si>
    <t>Kondenzační smyčka</t>
  </si>
  <si>
    <t>Trojcestný odběrový kohout</t>
  </si>
  <si>
    <t>Plastový ovladač jednotlačítkový, hřibová hlavice
s aretací, průměr tlačítka 40 mm, vč.skříně</t>
  </si>
  <si>
    <t>17.</t>
  </si>
  <si>
    <t xml:space="preserve">Elektrodové zařízení 220V,50Hz, vč. 2ks elektrod </t>
  </si>
  <si>
    <t>18.</t>
  </si>
  <si>
    <t>Elektrická houkačka 24V, 50Hz,
vč.svítidla</t>
  </si>
  <si>
    <t xml:space="preserve"> ks </t>
  </si>
  <si>
    <t>Elektrický pohon, synchr. s magn. spojkou, IP42,
pro řadu VG7000, ruční řízení, napájení 24 VAC
proporcionální ovládání 0-10 VDC nebo 0-20mA</t>
  </si>
  <si>
    <t>4.02</t>
  </si>
  <si>
    <t>4.01</t>
  </si>
  <si>
    <t>20.</t>
  </si>
  <si>
    <t>Zkušební provoz</t>
  </si>
  <si>
    <t>ocelová rozvodnice, š.1000, v.2000, hl.400, podstavec 100 /mm/,
odnímatelný horní díl, odnímatelná zadní stěna,
dveře: 2mm lakovaný plech,úprava RAL 7032,
montážní deska: 3 mm pozinkovaný plech,
nastavitelná hloubka po 25 mm,
bočnice 1,5 mm lakovaný plech,
úprava RAL 7032, krytí IP 54,
vč.přístrojové náplně</t>
  </si>
  <si>
    <t>19.</t>
  </si>
  <si>
    <t>21.</t>
  </si>
  <si>
    <t>22.</t>
  </si>
  <si>
    <t>23.</t>
  </si>
  <si>
    <t>24.</t>
  </si>
  <si>
    <t>43.</t>
  </si>
  <si>
    <t>Regulace teploty OV, kaskádové spínání kotlů</t>
  </si>
  <si>
    <t>Regulace statického tlaku topného systému</t>
  </si>
  <si>
    <t>4.03</t>
  </si>
  <si>
    <t>4.05</t>
  </si>
  <si>
    <t>4.06</t>
  </si>
  <si>
    <t>Doplňovací zařízení, el.připojení</t>
  </si>
  <si>
    <t>PK</t>
  </si>
  <si>
    <t>Zapojení požárních klapek</t>
  </si>
  <si>
    <t>Klapkový pohon pro přestavování vzduchotechnických
klapek ve vzduchotechnických a klimatizačních
zařízeních budov, napájení AC/DC 24V, 50Hz,
ovládání ON/Off nebo tříbodové řízení, krytí IP54
kroutící moment 5Nm, velikost klapky do cca 1m2</t>
  </si>
  <si>
    <t>Diferenční tlakový spínač, rozsah 20-300 Pa,
krytí IP 54, vč.připojovací sady, 604.99390</t>
  </si>
  <si>
    <t>Zapojení ventilátoru 230 VAC/50Hz, 29W</t>
  </si>
  <si>
    <t>Zapojení EC motoru ventilátoru 230 VAC/50Hz, 157W
- el. připojení (napájecí a ovládací kabely),
- nastavení parametrů</t>
  </si>
  <si>
    <t>HUB SWITCH, 8 Port na DIN lištu</t>
  </si>
  <si>
    <t>Výrobní (dílenská) dokumentace</t>
  </si>
  <si>
    <t>Silový vývod pro kotel 230V sestava:
1x jistič s pom. kontakty, silové svorky, 
montážní příslušenství</t>
  </si>
  <si>
    <t>Montáž zařízení MaR</t>
  </si>
  <si>
    <t>Montáž kabelů a kabelových tras MaR</t>
  </si>
  <si>
    <t>Odvoz a ekologická likvidace odpadového materiálu
(ochranných obalů, převozních palet, naložení a složení
nákladu, vč. poplatku za skládku)</t>
  </si>
  <si>
    <t>VRN, doprava materiálu a osob</t>
  </si>
  <si>
    <t>Zásuvka 16A pro napájení kotle</t>
  </si>
  <si>
    <t>VR 34</t>
  </si>
  <si>
    <t>Komunikační rozhraní pro řízení kotlů</t>
  </si>
  <si>
    <t>Zásuvka 16A pro doplňovací automat</t>
  </si>
  <si>
    <t>ZS1</t>
  </si>
  <si>
    <t>VA-7746-1001</t>
  </si>
  <si>
    <t>TS-6360D-A10</t>
  </si>
  <si>
    <t>Snímač teploty se stonkem a plastovou hlavicí,
typ čidla Pt1000, rozsah -40 až 120°C,
délka stonku 138 mm, stupeň krytí IP 54</t>
  </si>
  <si>
    <t>TS-6360E-050</t>
  </si>
  <si>
    <t>Snímač teploty venkovní s plastovou hlavicí,
typ čidla Pt1000, rozsah -40 až 70°C,
 stupeň krytí IP 54</t>
  </si>
  <si>
    <t>KP75
060L117166</t>
  </si>
  <si>
    <t>KP78
060L118466</t>
  </si>
  <si>
    <t xml:space="preserve">Kapilárový termostat, rozsah 30 až 90°C, krytí IP33,
délka kapiláry 2m, vč. jímky
max.provozní teplota 150°C, teplota okolí -40…+65°C </t>
  </si>
  <si>
    <t>MS-DIS1710-0</t>
  </si>
  <si>
    <t>Ovládací displej regulátorů</t>
  </si>
  <si>
    <t>MS-IOM3733-0</t>
  </si>
  <si>
    <t>16-bodový  IOM, 8DI, 8DO, 24 VAC, SA/FC bus</t>
  </si>
  <si>
    <t>MS-IOM4711-0</t>
  </si>
  <si>
    <t>17-bodový  IOM, 6UI, 2DI, 3DO (triak), 2AO, 4CO;
24 VAC; FC Bus a SA Bus</t>
  </si>
  <si>
    <t>Softwarové vybavení vizualizace systému MaR</t>
  </si>
  <si>
    <t>Montážní materiál musí být dodán v souladu s vyhláškou 23/2008Sb
o technických podmínkách požární ochrany</t>
  </si>
  <si>
    <t>4.08</t>
  </si>
  <si>
    <t>KM11.1, 
KM11.2</t>
  </si>
  <si>
    <t>Z-K1, Z-K2</t>
  </si>
  <si>
    <t>ZS2</t>
  </si>
  <si>
    <t>ZS3</t>
  </si>
  <si>
    <t>Zásuvka 16A pro úpravnu vody</t>
  </si>
  <si>
    <t>Zásuvka 16A pro odplyňovací automat</t>
  </si>
  <si>
    <t>Havarijní uzávěr plynu, el. připojení
(ventil je součástí dodávky plynoinstalace)</t>
  </si>
  <si>
    <t>Ekvitermní regulace teploty 
větev V1 – dětská knihovna</t>
  </si>
  <si>
    <t>Měřič spotřeby tepla,
zapojení komunikačního výstupu M-Bus</t>
  </si>
  <si>
    <t>VG 7802LT</t>
  </si>
  <si>
    <t>Bronzový ventil řady, třícestný směšovací, PN 16, DN 20, kv=6,3, 
válcový závit (DIN 259, ISO 228/1, BS 2779), 
zdvih ventilu 8 mm pro DN15 a DN20, 
netěsnost 0.01% max. průtoku podle EN60534-4, třída IV, 
průtoková charakteristika lineární: 3-cestné ventily podle IEC 534, 
maximální doporučená provozní tlaková ztráta: 240 kPa,
materiál těla:litý bronz, materiál víka:mosaz, 
teplotní limity média: 2 až 120°C voda nebo 100 kPa nasyc. pára, 
teplotní limity okolí, 2 až 65°C</t>
  </si>
  <si>
    <t>Ekvitermní regulace teploty OV
větev V3 – knihovna dospělí</t>
  </si>
  <si>
    <t>Ekvitermní regulace teploty OV
větev V4 – DDM</t>
  </si>
  <si>
    <t>VG 7802RT</t>
  </si>
  <si>
    <t>Bronzový ventil řady, třícestný směšovací, PN 16, DN 40, kv=25,
válcový závit (DIN 259, ISO 228/1, BS 2779), 
zdvih ventilu 8 mm pro DN15 a DN20, 
netěsnost 0.01% max. průtoku podle EN60534-4, třída IV, 
průtoková charakteristika lineární: 3-cestné ventily podle IEC 534, 
maximální doporučená provozní tlaková ztráta: 240 kPa,
materiál těla:litý bronz, materiál víka:mosaz, 
teplotní limity média: 2 až 120°C voda nebo 100 kPa nasyc. pára, 
teplotní limity okolí, 2 až 65°C</t>
  </si>
  <si>
    <t>Odplyňovací automat, el.připojení</t>
  </si>
  <si>
    <t>Úpravna vody, el.připojení</t>
  </si>
  <si>
    <t>Větrání kotelny – VZT 1</t>
  </si>
  <si>
    <t>4.09</t>
  </si>
  <si>
    <t>T1.11</t>
  </si>
  <si>
    <t>Y1.1</t>
  </si>
  <si>
    <t>PA1.2.1, PA1.2.2</t>
  </si>
  <si>
    <t>M1.1,2</t>
  </si>
  <si>
    <t>M1.2.1</t>
  </si>
  <si>
    <t>Síťová integrační jednotka, 40 I/O, 
14UI, 11DI, 7DO (triak), 4AO, 4CO, 
SA Bus, FC bus, 1xRS-232, 1xRS-485SA, 
2xUSB, 1xEthernet, WEBserver,displej</t>
  </si>
  <si>
    <t>Silový vývod pro kotel 230V sestava:
1x jistič s pom. kontakty, silové svorky, 
montážní příslušenství
(rezerva)</t>
  </si>
  <si>
    <t>M1.2.1,M1.2.2</t>
  </si>
  <si>
    <t>CYKY 3Jx2,5 - Propojovací kabel silový</t>
  </si>
  <si>
    <t>CYKY 5Jx1,5 - Propojovací kabel silový</t>
  </si>
  <si>
    <t>SR24A-SR</t>
  </si>
  <si>
    <t xml:space="preserve">Otočný pohon pro 2 a 3cestné regululační kulové kohouty
napájení AC/DC 24, 50 Hz, ovládání 0-10VDC, 
kroutící moment 20 Nm,
krytí IP54, ochranná třída III malé napětí
</t>
  </si>
  <si>
    <t xml:space="preserve">Y24.13, Y24.14, 
Y24.15 </t>
  </si>
  <si>
    <t>Y24.11, Y24.12</t>
  </si>
  <si>
    <t xml:space="preserve">k pol.: 
Y24.11, Y24.12,
Y24.13, Y24.14, 
Y24.15 </t>
  </si>
  <si>
    <t>M4-SNC25151-01</t>
  </si>
  <si>
    <t>Řídící systém umístěný v rozvaděči DT2</t>
  </si>
  <si>
    <t>DT2</t>
  </si>
  <si>
    <t>K20.1,K20.2</t>
  </si>
  <si>
    <t>K20.3, K20.4</t>
  </si>
  <si>
    <t>M21.1, M23.1,M24.1</t>
  </si>
  <si>
    <t>M22.1, M25.1</t>
  </si>
  <si>
    <t>Silový vývod pro čerpadlo 230V sestava:
1x jistič s pom. kontakty, 1x stykač+ jednotka pomocných kontaktů,
silové svorky, 1x třípolohový přepínač AUT-0-RUČ,
montážní příslušenství
(rezerva)</t>
  </si>
  <si>
    <t>Silový vývod pro ventilátor 230V sestava:
1x jistič s pom. kontakty, 1x stykač+ jednotka pomocných kontaktů,
silové svorky,  montážní příslušenství</t>
  </si>
  <si>
    <t>Svorková schémata rozvaděče je součástí
dokumentace zajišťované zhotovitelem stavby</t>
  </si>
  <si>
    <t>Softwarové vybavení řídícího systému
(1 řídící podstanice)</t>
  </si>
  <si>
    <t>R2020-S2</t>
  </si>
  <si>
    <t>R2015-2P5-S1</t>
  </si>
  <si>
    <t>Regulační kulové kohouty, 2cestné, vnitřní závit dle ISO 7/1, 
DN15, PN40 teplotní limity média: -10 až 120°C, 
uzavírací tlak dps 1400kPa, pracovní rozsah 15…90°, 
materiály:
ventil - kovaný, poniklované mosazné těleso,
tělo ventilu - nerezová ocel, 
hřídel - nerezová ocel, 
těsnení hřídele - O kroužek EPDM, 
sedlo ventilu - PTFE, O kroužek EPDM</t>
  </si>
  <si>
    <t>Regulační kulové kohouty, 2cestné, vnitřní závit dle ISO 7/1, 
DN20, PN40, teplotní limity média: -10 až 120°C, 
uzavírací tlak dps 1400kPa, pracovní rozsah 15…90°, 
materiály:
ventil - kovaný, poniklované mosazné těleso,
tělo ventilu - nerezová ocel, 
hřídel - nerezová ocel, 
těsnení hřídele - O kroužek EPDM, 
sedlo ventilu - PTFE, O kroužek EPDM</t>
  </si>
  <si>
    <t>ROZVADĚČ</t>
  </si>
  <si>
    <t>Detektor pro oxid uhelnatý s dvoustupňovou signalizací,
prov. BNV</t>
  </si>
  <si>
    <t>T20.1, T20.2</t>
  </si>
  <si>
    <t>T20.50</t>
  </si>
  <si>
    <t>TA20.10</t>
  </si>
  <si>
    <t>TA20.1,TA20.2</t>
  </si>
  <si>
    <t>QAH20.1</t>
  </si>
  <si>
    <t xml:space="preserve">QA20.10
</t>
  </si>
  <si>
    <t>PA20.10</t>
  </si>
  <si>
    <t>SB20.10</t>
  </si>
  <si>
    <t>LA20.10</t>
  </si>
  <si>
    <t>HA20.10</t>
  </si>
  <si>
    <t>Y20.1</t>
  </si>
  <si>
    <t>T21.1</t>
  </si>
  <si>
    <t>Y21.1</t>
  </si>
  <si>
    <t>k pol.: Y21.1</t>
  </si>
  <si>
    <t>M21.1</t>
  </si>
  <si>
    <t>Q21.1</t>
  </si>
  <si>
    <t>T23.1</t>
  </si>
  <si>
    <t>Y23.1</t>
  </si>
  <si>
    <t>k pol.: Y23.1</t>
  </si>
  <si>
    <t>M23.1</t>
  </si>
  <si>
    <t>Q23.1</t>
  </si>
  <si>
    <t>T24.1</t>
  </si>
  <si>
    <t>Y24.1</t>
  </si>
  <si>
    <t>k pol.: Y24.1</t>
  </si>
  <si>
    <t>M24.1</t>
  </si>
  <si>
    <t>Q24.1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</si>
  <si>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</si>
  <si>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</si>
  <si>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</si>
  <si>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</si>
  <si>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</si>
  <si>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</si>
  <si>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</si>
  <si>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</si>
  <si>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</si>
  <si>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</si>
  <si>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</si>
  <si>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</si>
  <si>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</si>
  <si>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</si>
  <si>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</si>
  <si>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</si>
  <si>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</si>
  <si>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</si>
  <si>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</si>
  <si>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</si>
  <si>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46.</t>
  </si>
  <si>
    <t>47.</t>
  </si>
  <si>
    <t>48.</t>
  </si>
  <si>
    <t>49.</t>
  </si>
  <si>
    <t>50.</t>
  </si>
  <si>
    <t>51.</t>
  </si>
  <si>
    <t>D.1.4.4.02 SOUPIS PRACÍ, DODÁVEK A SLUŽEB, I.ETAPA - MAR</t>
  </si>
  <si>
    <t>MAR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</si>
</sst>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color indexed="8"/>
      <name val="MS Sans Serif"/>
      <family val="2"/>
      <charset val="238"/>
    </font>
    <font>
      <sz val="9"/>
      <color indexed="8"/>
      <name val="Arial CE"/>
      <charset val="238"/>
    </font>
    <font>
      <sz val="9"/>
      <name val="Arial CE"/>
      <family val="2"/>
      <charset val="238"/>
    </font>
    <font>
      <sz val="9"/>
      <color indexed="8"/>
      <name val="Arial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"/>
      <family val="2"/>
    </font>
    <font>
      <sz val="10"/>
      <name val="Arial"/>
      <family val="2"/>
      <charset val="238"/>
    </font>
    <font>
      <b/>
      <sz val="9"/>
      <color theme="0"/>
      <name val="Arial CE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 CE"/>
      <family val="2"/>
      <charset val="238"/>
    </font>
    <font>
      <b/>
      <sz val="9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16" fontId="2" fillId="0" borderId="0" xfId="0" applyNumberFormat="1" applyFont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wrapText="1"/>
    </xf>
    <xf numFmtId="0" fontId="2" fillId="0" borderId="0" xfId="2" applyFont="1" applyFill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/>
    </xf>
    <xf numFmtId="0" fontId="11" fillId="0" borderId="0" xfId="0" applyFont="1" applyAlignment="1">
      <alignment vertical="top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0" borderId="8" xfId="0" applyFont="1" applyBorder="1" applyAlignment="1">
      <alignment vertical="top"/>
    </xf>
    <xf numFmtId="0" fontId="2" fillId="0" borderId="8" xfId="0" applyFont="1" applyBorder="1"/>
    <xf numFmtId="16" fontId="2" fillId="0" borderId="8" xfId="0" applyNumberFormat="1" applyFont="1" applyBorder="1" applyAlignment="1">
      <alignment vertical="top" wrapText="1"/>
    </xf>
    <xf numFmtId="0" fontId="2" fillId="0" borderId="8" xfId="0" applyFont="1" applyBorder="1" applyAlignment="1">
      <alignment horizontal="left" vertical="top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 applyProtection="1">
      <alignment vertical="top" wrapText="1"/>
      <protection locked="0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top"/>
    </xf>
    <xf numFmtId="0" fontId="2" fillId="0" borderId="8" xfId="0" applyFont="1" applyBorder="1" applyAlignment="1">
      <alignment vertical="center" wrapText="1"/>
    </xf>
    <xf numFmtId="0" fontId="6" fillId="0" borderId="8" xfId="2" applyFont="1" applyFill="1" applyBorder="1" applyAlignment="1">
      <alignment horizontal="left" vertical="top" wrapText="1"/>
    </xf>
    <xf numFmtId="0" fontId="5" fillId="0" borderId="8" xfId="2" applyFont="1" applyFill="1" applyBorder="1" applyAlignment="1">
      <alignment horizontal="left" wrapText="1"/>
    </xf>
    <xf numFmtId="0" fontId="2" fillId="0" borderId="8" xfId="2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vertical="top" wrapText="1"/>
    </xf>
    <xf numFmtId="49" fontId="3" fillId="0" borderId="8" xfId="0" applyNumberFormat="1" applyFont="1" applyBorder="1" applyAlignment="1">
      <alignment horizontal="left" vertical="center"/>
    </xf>
    <xf numFmtId="0" fontId="6" fillId="0" borderId="8" xfId="0" applyFont="1" applyBorder="1" applyAlignment="1" applyProtection="1">
      <alignment vertical="top" wrapText="1"/>
      <protection locked="0"/>
    </xf>
    <xf numFmtId="0" fontId="6" fillId="0" borderId="8" xfId="4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/>
    </xf>
    <xf numFmtId="49" fontId="15" fillId="0" borderId="8" xfId="0" applyNumberFormat="1" applyFont="1" applyFill="1" applyBorder="1" applyAlignment="1">
      <alignment vertical="top" wrapText="1"/>
    </xf>
    <xf numFmtId="49" fontId="9" fillId="0" borderId="8" xfId="0" applyNumberFormat="1" applyFont="1" applyFill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horizontal="left" vertical="top" wrapText="1"/>
    </xf>
    <xf numFmtId="0" fontId="8" fillId="0" borderId="8" xfId="3" applyNumberFormat="1" applyFont="1" applyFill="1" applyBorder="1" applyAlignment="1" applyProtection="1">
      <alignment vertical="top" wrapText="1"/>
      <protection hidden="1"/>
    </xf>
    <xf numFmtId="0" fontId="2" fillId="0" borderId="8" xfId="0" applyFont="1" applyFill="1" applyBorder="1" applyAlignment="1">
      <alignment horizontal="left" vertical="top" wrapText="1"/>
    </xf>
    <xf numFmtId="14" fontId="2" fillId="0" borderId="8" xfId="0" applyNumberFormat="1" applyFont="1" applyBorder="1" applyAlignment="1">
      <alignment vertical="top" wrapText="1"/>
    </xf>
    <xf numFmtId="0" fontId="11" fillId="0" borderId="8" xfId="0" applyFont="1" applyBorder="1" applyAlignment="1">
      <alignment vertical="top"/>
    </xf>
    <xf numFmtId="0" fontId="3" fillId="0" borderId="8" xfId="0" applyFont="1" applyBorder="1" applyAlignment="1">
      <alignment horizontal="left" vertical="center"/>
    </xf>
    <xf numFmtId="0" fontId="6" fillId="0" borderId="8" xfId="3" applyNumberFormat="1" applyFont="1" applyFill="1" applyBorder="1" applyAlignment="1" applyProtection="1">
      <alignment vertical="top" wrapText="1"/>
      <protection hidden="1"/>
    </xf>
    <xf numFmtId="0" fontId="12" fillId="0" borderId="8" xfId="0" applyFont="1" applyBorder="1" applyAlignment="1">
      <alignment wrapText="1"/>
    </xf>
    <xf numFmtId="0" fontId="6" fillId="0" borderId="8" xfId="0" applyFont="1" applyBorder="1"/>
    <xf numFmtId="0" fontId="17" fillId="0" borderId="0" xfId="0" applyFont="1"/>
    <xf numFmtId="0" fontId="3" fillId="0" borderId="0" xfId="0" applyFont="1" applyBorder="1" applyAlignment="1">
      <alignment horizontal="center" vertical="center"/>
    </xf>
    <xf numFmtId="0" fontId="16" fillId="2" borderId="7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0" xfId="0" applyFont="1" applyFill="1"/>
    <xf numFmtId="0" fontId="2" fillId="3" borderId="8" xfId="0" applyFont="1" applyFill="1" applyBorder="1"/>
    <xf numFmtId="0" fontId="17" fillId="2" borderId="0" xfId="0" applyFont="1" applyFill="1"/>
    <xf numFmtId="3" fontId="17" fillId="2" borderId="0" xfId="0" applyNumberFormat="1" applyFont="1" applyFill="1"/>
  </cellXfs>
  <cellStyles count="6">
    <cellStyle name="Čárka" xfId="3" builtinId="3"/>
    <cellStyle name="čárky 2" xfId="5"/>
    <cellStyle name="Normální" xfId="0" builtinId="0"/>
    <cellStyle name="Normální 2" xfId="1"/>
    <cellStyle name="normální_JCI 98" xfId="4"/>
    <cellStyle name="normální_Lis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tabSelected="1" zoomScale="115" zoomScaleNormal="115" zoomScaleSheetLayoutView="100" workbookViewId="0">
      <selection sqref="A1:J1"/>
    </sheetView>
  </sheetViews>
  <sheetFormatPr defaultColWidth="9.140625" defaultRowHeight="12" x14ac:dyDescent="0.2"/>
  <cols>
    <col min="1" max="1" width="5.28515625" style="1" customWidth="1"/>
    <col min="2" max="2" width="6.7109375" style="1" customWidth="1"/>
    <col min="3" max="4" width="14.7109375" style="1" customWidth="1"/>
    <col min="5" max="5" width="55.7109375" style="1" customWidth="1"/>
    <col min="6" max="7" width="6.7109375" style="1" customWidth="1"/>
    <col min="8" max="9" width="10.7109375" style="1" customWidth="1"/>
    <col min="10" max="10" width="12.28515625" style="1" customWidth="1"/>
    <col min="11" max="16384" width="9.140625" style="1"/>
  </cols>
  <sheetData>
    <row r="1" spans="1:10" ht="20.100000000000001" customHeight="1" thickBot="1" x14ac:dyDescent="0.3">
      <c r="A1" s="69" t="s">
        <v>229</v>
      </c>
      <c r="B1" s="70"/>
      <c r="C1" s="70"/>
      <c r="D1" s="70"/>
      <c r="E1" s="70"/>
      <c r="F1" s="70"/>
      <c r="G1" s="70"/>
      <c r="H1" s="70"/>
      <c r="I1" s="70"/>
      <c r="J1" s="71"/>
    </row>
    <row r="2" spans="1:10" ht="30" customHeight="1" thickBot="1" x14ac:dyDescent="0.25">
      <c r="A2" s="15" t="s">
        <v>24</v>
      </c>
      <c r="B2" s="14" t="s">
        <v>25</v>
      </c>
      <c r="C2" s="13" t="s">
        <v>6</v>
      </c>
      <c r="D2" s="8" t="s">
        <v>0</v>
      </c>
      <c r="E2" s="8" t="s">
        <v>1</v>
      </c>
      <c r="F2" s="8" t="s">
        <v>2</v>
      </c>
      <c r="G2" s="8" t="s">
        <v>10</v>
      </c>
      <c r="H2" s="72" t="s">
        <v>11</v>
      </c>
      <c r="I2" s="73" t="s">
        <v>12</v>
      </c>
      <c r="J2" s="12" t="s">
        <v>13</v>
      </c>
    </row>
    <row r="3" spans="1:10" ht="20.100000000000001" customHeight="1" x14ac:dyDescent="0.2">
      <c r="C3" s="68" t="s">
        <v>7</v>
      </c>
      <c r="D3" s="68"/>
      <c r="E3" s="68"/>
      <c r="F3" s="68"/>
      <c r="G3" s="68"/>
      <c r="H3" s="74"/>
      <c r="I3" s="74"/>
    </row>
    <row r="4" spans="1:10" ht="20.100000000000001" customHeight="1" x14ac:dyDescent="0.2">
      <c r="A4" s="10"/>
      <c r="C4" s="21" t="s">
        <v>75</v>
      </c>
      <c r="D4" s="6"/>
      <c r="E4" s="25" t="s">
        <v>85</v>
      </c>
      <c r="F4" s="4"/>
      <c r="G4" s="4"/>
      <c r="H4" s="74"/>
      <c r="I4" s="74"/>
    </row>
    <row r="5" spans="1:10" ht="36" customHeight="1" x14ac:dyDescent="0.2">
      <c r="A5" s="33" t="s">
        <v>30</v>
      </c>
      <c r="B5" s="34"/>
      <c r="C5" s="35" t="s">
        <v>177</v>
      </c>
      <c r="D5" s="36" t="s">
        <v>110</v>
      </c>
      <c r="E5" s="37" t="s">
        <v>111</v>
      </c>
      <c r="F5" s="38" t="s">
        <v>3</v>
      </c>
      <c r="G5" s="38">
        <v>2</v>
      </c>
      <c r="H5" s="75"/>
      <c r="I5" s="75"/>
      <c r="J5" s="34">
        <f>G5*(H5+I5)</f>
        <v>0</v>
      </c>
    </row>
    <row r="6" spans="1:10" x14ac:dyDescent="0.2">
      <c r="A6" s="33" t="s">
        <v>31</v>
      </c>
      <c r="B6" s="34"/>
      <c r="C6" s="35"/>
      <c r="D6" s="37"/>
      <c r="E6" s="37" t="s">
        <v>56</v>
      </c>
      <c r="F6" s="38" t="s">
        <v>3</v>
      </c>
      <c r="G6" s="38">
        <v>2</v>
      </c>
      <c r="H6" s="75"/>
      <c r="I6" s="75"/>
      <c r="J6" s="34">
        <f t="shared" ref="J6:J69" si="0">G6*(H6+I6)</f>
        <v>0</v>
      </c>
    </row>
    <row r="7" spans="1:10" ht="36" x14ac:dyDescent="0.2">
      <c r="A7" s="33" t="s">
        <v>32</v>
      </c>
      <c r="B7" s="34"/>
      <c r="C7" s="35" t="s">
        <v>178</v>
      </c>
      <c r="D7" s="36" t="s">
        <v>112</v>
      </c>
      <c r="E7" s="37" t="s">
        <v>113</v>
      </c>
      <c r="F7" s="38" t="s">
        <v>3</v>
      </c>
      <c r="G7" s="38">
        <v>1</v>
      </c>
      <c r="H7" s="75"/>
      <c r="I7" s="75"/>
      <c r="J7" s="34">
        <f t="shared" si="0"/>
        <v>0</v>
      </c>
    </row>
    <row r="8" spans="1:10" x14ac:dyDescent="0.2">
      <c r="A8" s="33" t="s">
        <v>33</v>
      </c>
      <c r="B8" s="34"/>
      <c r="C8" s="35" t="s">
        <v>163</v>
      </c>
      <c r="D8" s="36"/>
      <c r="E8" s="39" t="s">
        <v>57</v>
      </c>
      <c r="F8" s="40" t="s">
        <v>3</v>
      </c>
      <c r="G8" s="40">
        <v>2</v>
      </c>
      <c r="H8" s="75"/>
      <c r="I8" s="75"/>
      <c r="J8" s="34">
        <f t="shared" si="0"/>
        <v>0</v>
      </c>
    </row>
    <row r="9" spans="1:10" x14ac:dyDescent="0.2">
      <c r="A9" s="33" t="s">
        <v>27</v>
      </c>
      <c r="B9" s="34"/>
      <c r="C9" s="41" t="s">
        <v>127</v>
      </c>
      <c r="D9" s="33"/>
      <c r="E9" s="39" t="s">
        <v>104</v>
      </c>
      <c r="F9" s="40" t="s">
        <v>3</v>
      </c>
      <c r="G9" s="40">
        <v>2</v>
      </c>
      <c r="H9" s="75"/>
      <c r="I9" s="75"/>
      <c r="J9" s="34">
        <f t="shared" si="0"/>
        <v>0</v>
      </c>
    </row>
    <row r="10" spans="1:10" ht="24" x14ac:dyDescent="0.2">
      <c r="A10" s="33" t="s">
        <v>28</v>
      </c>
      <c r="B10" s="34"/>
      <c r="C10" s="41" t="s">
        <v>126</v>
      </c>
      <c r="D10" s="33" t="s">
        <v>105</v>
      </c>
      <c r="E10" s="39" t="s">
        <v>106</v>
      </c>
      <c r="F10" s="40" t="s">
        <v>3</v>
      </c>
      <c r="G10" s="40">
        <v>2</v>
      </c>
      <c r="H10" s="75"/>
      <c r="I10" s="75"/>
      <c r="J10" s="34">
        <f t="shared" si="0"/>
        <v>0</v>
      </c>
    </row>
    <row r="11" spans="1:10" x14ac:dyDescent="0.2">
      <c r="A11" s="33" t="s">
        <v>34</v>
      </c>
      <c r="B11" s="34"/>
      <c r="C11" s="41" t="s">
        <v>108</v>
      </c>
      <c r="D11" s="33"/>
      <c r="E11" s="39" t="s">
        <v>107</v>
      </c>
      <c r="F11" s="40" t="s">
        <v>3</v>
      </c>
      <c r="G11" s="40">
        <v>1</v>
      </c>
      <c r="H11" s="75"/>
      <c r="I11" s="75"/>
      <c r="J11" s="34">
        <f t="shared" si="0"/>
        <v>0</v>
      </c>
    </row>
    <row r="12" spans="1:10" x14ac:dyDescent="0.2">
      <c r="A12" s="33" t="s">
        <v>35</v>
      </c>
      <c r="B12" s="34"/>
      <c r="C12" s="41" t="s">
        <v>128</v>
      </c>
      <c r="D12" s="33"/>
      <c r="E12" s="39" t="s">
        <v>130</v>
      </c>
      <c r="F12" s="40" t="s">
        <v>3</v>
      </c>
      <c r="G12" s="40">
        <v>1</v>
      </c>
      <c r="H12" s="75"/>
      <c r="I12" s="75"/>
      <c r="J12" s="34">
        <f t="shared" si="0"/>
        <v>0</v>
      </c>
    </row>
    <row r="13" spans="1:10" x14ac:dyDescent="0.2">
      <c r="A13" s="33" t="s">
        <v>36</v>
      </c>
      <c r="B13" s="34"/>
      <c r="C13" s="41" t="s">
        <v>129</v>
      </c>
      <c r="D13" s="33"/>
      <c r="E13" s="39" t="s">
        <v>131</v>
      </c>
      <c r="F13" s="40" t="s">
        <v>3</v>
      </c>
      <c r="G13" s="40">
        <v>1</v>
      </c>
      <c r="H13" s="75"/>
      <c r="I13" s="75"/>
      <c r="J13" s="34">
        <f t="shared" si="0"/>
        <v>0</v>
      </c>
    </row>
    <row r="14" spans="1:10" x14ac:dyDescent="0.2">
      <c r="A14" s="10"/>
      <c r="C14" s="2"/>
      <c r="D14" s="6"/>
      <c r="E14" s="23"/>
      <c r="F14" s="7"/>
      <c r="G14" s="7"/>
      <c r="H14" s="74"/>
      <c r="I14" s="74"/>
    </row>
    <row r="15" spans="1:10" ht="20.100000000000001" customHeight="1" x14ac:dyDescent="0.2">
      <c r="A15" s="10"/>
      <c r="C15" s="21" t="s">
        <v>74</v>
      </c>
      <c r="E15" s="25" t="s">
        <v>58</v>
      </c>
      <c r="H15" s="74"/>
      <c r="I15" s="74"/>
    </row>
    <row r="16" spans="1:10" ht="24" x14ac:dyDescent="0.2">
      <c r="A16" s="33" t="s">
        <v>37</v>
      </c>
      <c r="B16" s="34"/>
      <c r="C16" s="41" t="s">
        <v>179</v>
      </c>
      <c r="D16" s="42" t="s">
        <v>114</v>
      </c>
      <c r="E16" s="41" t="s">
        <v>59</v>
      </c>
      <c r="F16" s="38" t="s">
        <v>3</v>
      </c>
      <c r="G16" s="38">
        <v>1</v>
      </c>
      <c r="H16" s="75"/>
      <c r="I16" s="75"/>
      <c r="J16" s="34">
        <f t="shared" si="0"/>
        <v>0</v>
      </c>
    </row>
    <row r="17" spans="1:10" ht="36" x14ac:dyDescent="0.2">
      <c r="A17" s="33" t="s">
        <v>46</v>
      </c>
      <c r="B17" s="34"/>
      <c r="C17" s="41" t="s">
        <v>180</v>
      </c>
      <c r="D17" s="42" t="s">
        <v>115</v>
      </c>
      <c r="E17" s="41" t="s">
        <v>116</v>
      </c>
      <c r="F17" s="38" t="s">
        <v>3</v>
      </c>
      <c r="G17" s="38">
        <v>2</v>
      </c>
      <c r="H17" s="75"/>
      <c r="I17" s="75"/>
      <c r="J17" s="34">
        <f t="shared" si="0"/>
        <v>0</v>
      </c>
    </row>
    <row r="18" spans="1:10" x14ac:dyDescent="0.2">
      <c r="A18" s="33" t="s">
        <v>47</v>
      </c>
      <c r="B18" s="34"/>
      <c r="C18" s="41"/>
      <c r="D18" s="42"/>
      <c r="E18" s="41" t="s">
        <v>60</v>
      </c>
      <c r="F18" s="38" t="s">
        <v>3</v>
      </c>
      <c r="G18" s="38">
        <v>2</v>
      </c>
      <c r="H18" s="75"/>
      <c r="I18" s="75"/>
      <c r="J18" s="34">
        <f t="shared" si="0"/>
        <v>0</v>
      </c>
    </row>
    <row r="19" spans="1:10" ht="24" x14ac:dyDescent="0.2">
      <c r="A19" s="33" t="s">
        <v>38</v>
      </c>
      <c r="B19" s="34"/>
      <c r="C19" s="41" t="s">
        <v>181</v>
      </c>
      <c r="D19" s="36"/>
      <c r="E19" s="37" t="s">
        <v>61</v>
      </c>
      <c r="F19" s="38" t="s">
        <v>3</v>
      </c>
      <c r="G19" s="38">
        <v>1</v>
      </c>
      <c r="H19" s="75"/>
      <c r="I19" s="75"/>
      <c r="J19" s="34">
        <f t="shared" si="0"/>
        <v>0</v>
      </c>
    </row>
    <row r="20" spans="1:10" ht="24" x14ac:dyDescent="0.2">
      <c r="A20" s="33" t="s">
        <v>39</v>
      </c>
      <c r="B20" s="34"/>
      <c r="C20" s="41"/>
      <c r="D20" s="36"/>
      <c r="E20" s="37" t="s">
        <v>62</v>
      </c>
      <c r="F20" s="38" t="s">
        <v>3</v>
      </c>
      <c r="G20" s="38">
        <v>1</v>
      </c>
      <c r="H20" s="75"/>
      <c r="I20" s="75"/>
      <c r="J20" s="34">
        <f t="shared" si="0"/>
        <v>0</v>
      </c>
    </row>
    <row r="21" spans="1:10" ht="24" x14ac:dyDescent="0.2">
      <c r="A21" s="33" t="s">
        <v>40</v>
      </c>
      <c r="B21" s="34"/>
      <c r="C21" s="41" t="s">
        <v>182</v>
      </c>
      <c r="D21" s="36"/>
      <c r="E21" s="37" t="s">
        <v>63</v>
      </c>
      <c r="F21" s="38" t="s">
        <v>3</v>
      </c>
      <c r="G21" s="38">
        <v>2</v>
      </c>
      <c r="H21" s="75"/>
      <c r="I21" s="75"/>
      <c r="J21" s="34">
        <f t="shared" si="0"/>
        <v>0</v>
      </c>
    </row>
    <row r="22" spans="1:10" ht="24" x14ac:dyDescent="0.2">
      <c r="A22" s="33" t="s">
        <v>41</v>
      </c>
      <c r="B22" s="34"/>
      <c r="C22" s="41" t="s">
        <v>182</v>
      </c>
      <c r="D22" s="36"/>
      <c r="E22" s="37" t="s">
        <v>176</v>
      </c>
      <c r="F22" s="38" t="s">
        <v>3</v>
      </c>
      <c r="G22" s="38">
        <v>1</v>
      </c>
      <c r="H22" s="75"/>
      <c r="I22" s="75"/>
      <c r="J22" s="34">
        <f t="shared" si="0"/>
        <v>0</v>
      </c>
    </row>
    <row r="23" spans="1:10" ht="36" x14ac:dyDescent="0.2">
      <c r="A23" s="33" t="s">
        <v>68</v>
      </c>
      <c r="B23" s="34"/>
      <c r="C23" s="41" t="s">
        <v>183</v>
      </c>
      <c r="D23" s="42"/>
      <c r="E23" s="43" t="s">
        <v>64</v>
      </c>
      <c r="F23" s="38" t="s">
        <v>3</v>
      </c>
      <c r="G23" s="38">
        <v>1</v>
      </c>
      <c r="H23" s="75"/>
      <c r="I23" s="75"/>
      <c r="J23" s="34">
        <f t="shared" si="0"/>
        <v>0</v>
      </c>
    </row>
    <row r="24" spans="1:10" x14ac:dyDescent="0.2">
      <c r="A24" s="33" t="s">
        <v>70</v>
      </c>
      <c r="B24" s="34"/>
      <c r="C24" s="35"/>
      <c r="D24" s="37"/>
      <c r="E24" s="37" t="s">
        <v>65</v>
      </c>
      <c r="F24" s="38" t="s">
        <v>3</v>
      </c>
      <c r="G24" s="38">
        <v>1</v>
      </c>
      <c r="H24" s="75"/>
      <c r="I24" s="75"/>
      <c r="J24" s="34">
        <f t="shared" si="0"/>
        <v>0</v>
      </c>
    </row>
    <row r="25" spans="1:10" x14ac:dyDescent="0.2">
      <c r="A25" s="33" t="s">
        <v>79</v>
      </c>
      <c r="B25" s="34"/>
      <c r="C25" s="35"/>
      <c r="D25" s="37"/>
      <c r="E25" s="37" t="s">
        <v>66</v>
      </c>
      <c r="F25" s="38" t="s">
        <v>3</v>
      </c>
      <c r="G25" s="38">
        <v>1</v>
      </c>
      <c r="H25" s="75"/>
      <c r="I25" s="75"/>
      <c r="J25" s="34">
        <f t="shared" si="0"/>
        <v>0</v>
      </c>
    </row>
    <row r="26" spans="1:10" ht="24" x14ac:dyDescent="0.2">
      <c r="A26" s="33" t="s">
        <v>76</v>
      </c>
      <c r="B26" s="34"/>
      <c r="C26" s="41" t="s">
        <v>184</v>
      </c>
      <c r="D26" s="37"/>
      <c r="E26" s="37" t="s">
        <v>67</v>
      </c>
      <c r="F26" s="38" t="s">
        <v>3</v>
      </c>
      <c r="G26" s="38">
        <v>1</v>
      </c>
      <c r="H26" s="75"/>
      <c r="I26" s="75"/>
      <c r="J26" s="34">
        <f t="shared" si="0"/>
        <v>0</v>
      </c>
    </row>
    <row r="27" spans="1:10" x14ac:dyDescent="0.2">
      <c r="A27" s="33" t="s">
        <v>80</v>
      </c>
      <c r="B27" s="34"/>
      <c r="C27" s="41" t="s">
        <v>185</v>
      </c>
      <c r="D27" s="44"/>
      <c r="E27" s="41" t="s">
        <v>69</v>
      </c>
      <c r="F27" s="38" t="s">
        <v>3</v>
      </c>
      <c r="G27" s="38">
        <v>1</v>
      </c>
      <c r="H27" s="75"/>
      <c r="I27" s="75"/>
      <c r="J27" s="34">
        <f t="shared" si="0"/>
        <v>0</v>
      </c>
    </row>
    <row r="28" spans="1:10" ht="24" x14ac:dyDescent="0.2">
      <c r="A28" s="33" t="s">
        <v>81</v>
      </c>
      <c r="B28" s="34"/>
      <c r="C28" s="41" t="s">
        <v>186</v>
      </c>
      <c r="D28" s="42"/>
      <c r="E28" s="41" t="s">
        <v>71</v>
      </c>
      <c r="F28" s="38" t="s">
        <v>72</v>
      </c>
      <c r="G28" s="38">
        <v>1</v>
      </c>
      <c r="H28" s="75"/>
      <c r="I28" s="75"/>
      <c r="J28" s="34">
        <f t="shared" si="0"/>
        <v>0</v>
      </c>
    </row>
    <row r="29" spans="1:10" ht="24" customHeight="1" x14ac:dyDescent="0.2">
      <c r="A29" s="33" t="s">
        <v>82</v>
      </c>
      <c r="B29" s="34"/>
      <c r="C29" s="45" t="s">
        <v>187</v>
      </c>
      <c r="D29" s="36"/>
      <c r="E29" s="46" t="s">
        <v>132</v>
      </c>
      <c r="F29" s="38" t="s">
        <v>3</v>
      </c>
      <c r="G29" s="38">
        <v>1</v>
      </c>
      <c r="H29" s="75"/>
      <c r="I29" s="75"/>
      <c r="J29" s="34">
        <f t="shared" si="0"/>
        <v>0</v>
      </c>
    </row>
    <row r="30" spans="1:10" ht="12" customHeight="1" x14ac:dyDescent="0.2">
      <c r="A30" s="10"/>
      <c r="C30" s="21"/>
      <c r="D30" s="6"/>
      <c r="E30" s="25"/>
      <c r="F30" s="4"/>
      <c r="G30" s="4"/>
      <c r="H30" s="74"/>
      <c r="I30" s="74"/>
    </row>
    <row r="31" spans="1:10" ht="30" customHeight="1" x14ac:dyDescent="0.2">
      <c r="A31" s="10"/>
      <c r="C31" s="21" t="s">
        <v>87</v>
      </c>
      <c r="D31" s="20"/>
      <c r="E31" s="32" t="s">
        <v>133</v>
      </c>
      <c r="F31" s="4"/>
      <c r="G31" s="4"/>
      <c r="H31" s="74"/>
      <c r="I31" s="74"/>
    </row>
    <row r="32" spans="1:10" ht="36" x14ac:dyDescent="0.2">
      <c r="A32" s="33" t="s">
        <v>83</v>
      </c>
      <c r="B32" s="34"/>
      <c r="C32" s="35" t="s">
        <v>188</v>
      </c>
      <c r="D32" s="36" t="s">
        <v>110</v>
      </c>
      <c r="E32" s="37" t="s">
        <v>111</v>
      </c>
      <c r="F32" s="38" t="s">
        <v>3</v>
      </c>
      <c r="G32" s="38">
        <v>1</v>
      </c>
      <c r="H32" s="75"/>
      <c r="I32" s="75"/>
      <c r="J32" s="34">
        <f t="shared" si="0"/>
        <v>0</v>
      </c>
    </row>
    <row r="33" spans="1:11" x14ac:dyDescent="0.2">
      <c r="A33" s="33" t="s">
        <v>203</v>
      </c>
      <c r="B33" s="34"/>
      <c r="C33" s="35"/>
      <c r="D33" s="37"/>
      <c r="E33" s="43" t="s">
        <v>48</v>
      </c>
      <c r="F33" s="38" t="s">
        <v>3</v>
      </c>
      <c r="G33" s="38">
        <v>1</v>
      </c>
      <c r="H33" s="75"/>
      <c r="I33" s="75"/>
      <c r="J33" s="34">
        <f t="shared" si="0"/>
        <v>0</v>
      </c>
    </row>
    <row r="34" spans="1:11" ht="108" x14ac:dyDescent="0.2">
      <c r="A34" s="33" t="s">
        <v>204</v>
      </c>
      <c r="B34" s="34"/>
      <c r="C34" s="35" t="s">
        <v>189</v>
      </c>
      <c r="D34" s="41" t="s">
        <v>135</v>
      </c>
      <c r="E34" s="41" t="s">
        <v>136</v>
      </c>
      <c r="F34" s="38" t="s">
        <v>3</v>
      </c>
      <c r="G34" s="38">
        <v>1</v>
      </c>
      <c r="H34" s="75"/>
      <c r="I34" s="75"/>
      <c r="J34" s="34">
        <f t="shared" si="0"/>
        <v>0</v>
      </c>
    </row>
    <row r="35" spans="1:11" ht="36" x14ac:dyDescent="0.2">
      <c r="A35" s="33" t="s">
        <v>205</v>
      </c>
      <c r="B35" s="34"/>
      <c r="C35" s="35" t="s">
        <v>190</v>
      </c>
      <c r="D35" s="47" t="s">
        <v>109</v>
      </c>
      <c r="E35" s="48" t="s">
        <v>73</v>
      </c>
      <c r="F35" s="38" t="s">
        <v>3</v>
      </c>
      <c r="G35" s="38">
        <v>1</v>
      </c>
      <c r="H35" s="75"/>
      <c r="I35" s="75"/>
      <c r="J35" s="34">
        <f t="shared" si="0"/>
        <v>0</v>
      </c>
    </row>
    <row r="36" spans="1:11" x14ac:dyDescent="0.2">
      <c r="A36" s="33" t="s">
        <v>206</v>
      </c>
      <c r="B36" s="34"/>
      <c r="C36" s="36" t="s">
        <v>191</v>
      </c>
      <c r="D36" s="49"/>
      <c r="E36" s="39" t="s">
        <v>45</v>
      </c>
      <c r="F36" s="40" t="s">
        <v>3</v>
      </c>
      <c r="G36" s="40">
        <v>1</v>
      </c>
      <c r="H36" s="75"/>
      <c r="I36" s="75"/>
      <c r="J36" s="34">
        <f t="shared" si="0"/>
        <v>0</v>
      </c>
    </row>
    <row r="37" spans="1:11" ht="24" x14ac:dyDescent="0.2">
      <c r="A37" s="33" t="s">
        <v>207</v>
      </c>
      <c r="B37" s="34"/>
      <c r="C37" s="35" t="s">
        <v>192</v>
      </c>
      <c r="D37" s="49"/>
      <c r="E37" s="43" t="s">
        <v>134</v>
      </c>
      <c r="F37" s="40" t="s">
        <v>3</v>
      </c>
      <c r="G37" s="40">
        <v>1</v>
      </c>
      <c r="H37" s="75"/>
      <c r="I37" s="75"/>
      <c r="J37" s="34">
        <f t="shared" si="0"/>
        <v>0</v>
      </c>
      <c r="K37"/>
    </row>
    <row r="38" spans="1:11" ht="12" customHeight="1" x14ac:dyDescent="0.2">
      <c r="A38" s="10"/>
      <c r="C38" s="21"/>
      <c r="D38" s="6"/>
      <c r="E38" s="25"/>
      <c r="F38" s="4"/>
      <c r="G38" s="4"/>
      <c r="H38" s="74"/>
      <c r="I38" s="74"/>
    </row>
    <row r="39" spans="1:11" ht="30" customHeight="1" x14ac:dyDescent="0.2">
      <c r="A39" s="10"/>
      <c r="C39" s="21" t="s">
        <v>88</v>
      </c>
      <c r="D39" s="20"/>
      <c r="E39" s="25" t="s">
        <v>137</v>
      </c>
      <c r="F39" s="4"/>
      <c r="G39" s="4"/>
      <c r="H39" s="74"/>
      <c r="I39" s="74"/>
    </row>
    <row r="40" spans="1:11" ht="36" x14ac:dyDescent="0.2">
      <c r="A40" s="33" t="s">
        <v>208</v>
      </c>
      <c r="B40" s="34"/>
      <c r="C40" s="35" t="s">
        <v>193</v>
      </c>
      <c r="D40" s="36" t="s">
        <v>110</v>
      </c>
      <c r="E40" s="37" t="s">
        <v>111</v>
      </c>
      <c r="F40" s="38" t="s">
        <v>3</v>
      </c>
      <c r="G40" s="38">
        <v>1</v>
      </c>
      <c r="H40" s="75"/>
      <c r="I40" s="75"/>
      <c r="J40" s="34">
        <f t="shared" si="0"/>
        <v>0</v>
      </c>
    </row>
    <row r="41" spans="1:11" x14ac:dyDescent="0.2">
      <c r="A41" s="33" t="s">
        <v>209</v>
      </c>
      <c r="B41" s="34"/>
      <c r="C41" s="35"/>
      <c r="D41" s="37"/>
      <c r="E41" s="43" t="s">
        <v>48</v>
      </c>
      <c r="F41" s="38" t="s">
        <v>3</v>
      </c>
      <c r="G41" s="38">
        <v>1</v>
      </c>
      <c r="H41" s="75"/>
      <c r="I41" s="75"/>
      <c r="J41" s="34">
        <f t="shared" si="0"/>
        <v>0</v>
      </c>
    </row>
    <row r="42" spans="1:11" ht="108" x14ac:dyDescent="0.2">
      <c r="A42" s="33" t="s">
        <v>210</v>
      </c>
      <c r="B42" s="34"/>
      <c r="C42" s="35" t="s">
        <v>194</v>
      </c>
      <c r="D42" s="41" t="s">
        <v>135</v>
      </c>
      <c r="E42" s="41" t="s">
        <v>136</v>
      </c>
      <c r="F42" s="38" t="s">
        <v>3</v>
      </c>
      <c r="G42" s="38">
        <v>1</v>
      </c>
      <c r="H42" s="75"/>
      <c r="I42" s="75"/>
      <c r="J42" s="34">
        <f t="shared" si="0"/>
        <v>0</v>
      </c>
    </row>
    <row r="43" spans="1:11" ht="36" x14ac:dyDescent="0.2">
      <c r="A43" s="33" t="s">
        <v>211</v>
      </c>
      <c r="B43" s="34"/>
      <c r="C43" s="35" t="s">
        <v>195</v>
      </c>
      <c r="D43" s="47" t="s">
        <v>109</v>
      </c>
      <c r="E43" s="48" t="s">
        <v>73</v>
      </c>
      <c r="F43" s="38" t="s">
        <v>3</v>
      </c>
      <c r="G43" s="38">
        <v>1</v>
      </c>
      <c r="H43" s="75"/>
      <c r="I43" s="75"/>
      <c r="J43" s="34">
        <f t="shared" si="0"/>
        <v>0</v>
      </c>
    </row>
    <row r="44" spans="1:11" x14ac:dyDescent="0.2">
      <c r="A44" s="33" t="s">
        <v>212</v>
      </c>
      <c r="B44" s="34"/>
      <c r="C44" s="36" t="s">
        <v>196</v>
      </c>
      <c r="D44" s="49"/>
      <c r="E44" s="39" t="s">
        <v>45</v>
      </c>
      <c r="F44" s="40" t="s">
        <v>3</v>
      </c>
      <c r="G44" s="40">
        <v>1</v>
      </c>
      <c r="H44" s="75"/>
      <c r="I44" s="75"/>
      <c r="J44" s="34">
        <f t="shared" si="0"/>
        <v>0</v>
      </c>
    </row>
    <row r="45" spans="1:11" ht="24" x14ac:dyDescent="0.2">
      <c r="A45" s="33" t="s">
        <v>213</v>
      </c>
      <c r="B45" s="34"/>
      <c r="C45" s="35" t="s">
        <v>197</v>
      </c>
      <c r="D45" s="49"/>
      <c r="E45" s="43" t="s">
        <v>134</v>
      </c>
      <c r="F45" s="40" t="s">
        <v>3</v>
      </c>
      <c r="G45" s="40">
        <v>1</v>
      </c>
      <c r="H45" s="75"/>
      <c r="I45" s="75"/>
      <c r="J45" s="34">
        <f t="shared" si="0"/>
        <v>0</v>
      </c>
      <c r="K45"/>
    </row>
    <row r="46" spans="1:11" x14ac:dyDescent="0.2">
      <c r="A46" s="10"/>
      <c r="C46" s="6"/>
      <c r="D46" s="20"/>
      <c r="E46" s="23"/>
      <c r="F46" s="7"/>
      <c r="G46" s="7"/>
      <c r="H46" s="74"/>
      <c r="I46" s="74"/>
    </row>
    <row r="47" spans="1:11" ht="30" customHeight="1" x14ac:dyDescent="0.2">
      <c r="A47" s="10"/>
      <c r="C47" s="21" t="s">
        <v>89</v>
      </c>
      <c r="D47" s="20"/>
      <c r="E47" s="25" t="s">
        <v>138</v>
      </c>
      <c r="F47" s="4"/>
      <c r="G47" s="4"/>
      <c r="H47" s="74"/>
      <c r="I47" s="74"/>
    </row>
    <row r="48" spans="1:11" ht="36" x14ac:dyDescent="0.2">
      <c r="A48" s="33" t="s">
        <v>214</v>
      </c>
      <c r="B48" s="34"/>
      <c r="C48" s="35" t="s">
        <v>198</v>
      </c>
      <c r="D48" s="36" t="s">
        <v>110</v>
      </c>
      <c r="E48" s="37" t="s">
        <v>111</v>
      </c>
      <c r="F48" s="38" t="s">
        <v>3</v>
      </c>
      <c r="G48" s="38">
        <v>1</v>
      </c>
      <c r="H48" s="75"/>
      <c r="I48" s="75"/>
      <c r="J48" s="34">
        <f t="shared" si="0"/>
        <v>0</v>
      </c>
    </row>
    <row r="49" spans="1:11" x14ac:dyDescent="0.2">
      <c r="A49" s="33" t="s">
        <v>215</v>
      </c>
      <c r="B49" s="34"/>
      <c r="C49" s="35"/>
      <c r="D49" s="37"/>
      <c r="E49" s="43" t="s">
        <v>48</v>
      </c>
      <c r="F49" s="38" t="s">
        <v>3</v>
      </c>
      <c r="G49" s="38">
        <v>1</v>
      </c>
      <c r="H49" s="75"/>
      <c r="I49" s="75"/>
      <c r="J49" s="34">
        <f t="shared" si="0"/>
        <v>0</v>
      </c>
    </row>
    <row r="50" spans="1:11" ht="108" x14ac:dyDescent="0.2">
      <c r="A50" s="33" t="s">
        <v>216</v>
      </c>
      <c r="B50" s="34"/>
      <c r="C50" s="35" t="s">
        <v>199</v>
      </c>
      <c r="D50" s="41" t="s">
        <v>139</v>
      </c>
      <c r="E50" s="41" t="s">
        <v>140</v>
      </c>
      <c r="F50" s="38" t="s">
        <v>3</v>
      </c>
      <c r="G50" s="38">
        <v>1</v>
      </c>
      <c r="H50" s="75"/>
      <c r="I50" s="75"/>
      <c r="J50" s="34">
        <f t="shared" si="0"/>
        <v>0</v>
      </c>
    </row>
    <row r="51" spans="1:11" ht="36" x14ac:dyDescent="0.2">
      <c r="A51" s="33" t="s">
        <v>217</v>
      </c>
      <c r="B51" s="34"/>
      <c r="C51" s="35" t="s">
        <v>200</v>
      </c>
      <c r="D51" s="47" t="s">
        <v>109</v>
      </c>
      <c r="E51" s="48" t="s">
        <v>73</v>
      </c>
      <c r="F51" s="38" t="s">
        <v>3</v>
      </c>
      <c r="G51" s="38">
        <v>1</v>
      </c>
      <c r="H51" s="75"/>
      <c r="I51" s="75"/>
      <c r="J51" s="34">
        <f t="shared" si="0"/>
        <v>0</v>
      </c>
    </row>
    <row r="52" spans="1:11" x14ac:dyDescent="0.2">
      <c r="A52" s="33" t="s">
        <v>218</v>
      </c>
      <c r="B52" s="34"/>
      <c r="C52" s="36" t="s">
        <v>201</v>
      </c>
      <c r="D52" s="49"/>
      <c r="E52" s="39" t="s">
        <v>45</v>
      </c>
      <c r="F52" s="40" t="s">
        <v>3</v>
      </c>
      <c r="G52" s="40">
        <v>1</v>
      </c>
      <c r="H52" s="75"/>
      <c r="I52" s="75"/>
      <c r="J52" s="34">
        <f t="shared" si="0"/>
        <v>0</v>
      </c>
    </row>
    <row r="53" spans="1:11" ht="24" x14ac:dyDescent="0.2">
      <c r="A53" s="33" t="s">
        <v>219</v>
      </c>
      <c r="B53" s="34"/>
      <c r="C53" s="35" t="s">
        <v>202</v>
      </c>
      <c r="D53" s="49"/>
      <c r="E53" s="43" t="s">
        <v>134</v>
      </c>
      <c r="F53" s="40" t="s">
        <v>3</v>
      </c>
      <c r="G53" s="40">
        <v>1</v>
      </c>
      <c r="H53" s="75"/>
      <c r="I53" s="75"/>
      <c r="J53" s="34">
        <f t="shared" si="0"/>
        <v>0</v>
      </c>
      <c r="K53"/>
    </row>
    <row r="54" spans="1:11" ht="108" customHeight="1" x14ac:dyDescent="0.2">
      <c r="A54" s="33" t="s">
        <v>220</v>
      </c>
      <c r="B54" s="34"/>
      <c r="C54" s="35" t="s">
        <v>157</v>
      </c>
      <c r="D54" s="49" t="s">
        <v>172</v>
      </c>
      <c r="E54" s="43" t="s">
        <v>173</v>
      </c>
      <c r="F54" s="40" t="s">
        <v>3</v>
      </c>
      <c r="G54" s="40">
        <v>3</v>
      </c>
      <c r="H54" s="75"/>
      <c r="I54" s="75"/>
      <c r="J54" s="34">
        <f t="shared" si="0"/>
        <v>0</v>
      </c>
    </row>
    <row r="55" spans="1:11" ht="108" x14ac:dyDescent="0.2">
      <c r="A55" s="33" t="s">
        <v>84</v>
      </c>
      <c r="B55" s="34"/>
      <c r="C55" s="35" t="s">
        <v>158</v>
      </c>
      <c r="D55" s="49" t="s">
        <v>171</v>
      </c>
      <c r="E55" s="43" t="s">
        <v>174</v>
      </c>
      <c r="F55" s="40" t="s">
        <v>3</v>
      </c>
      <c r="G55" s="40">
        <v>2</v>
      </c>
      <c r="H55" s="75"/>
      <c r="I55" s="75"/>
      <c r="J55" s="34">
        <f t="shared" si="0"/>
        <v>0</v>
      </c>
    </row>
    <row r="56" spans="1:11" ht="60" x14ac:dyDescent="0.2">
      <c r="A56" s="33" t="s">
        <v>221</v>
      </c>
      <c r="B56" s="34"/>
      <c r="C56" s="35" t="s">
        <v>159</v>
      </c>
      <c r="D56" s="37" t="s">
        <v>155</v>
      </c>
      <c r="E56" s="50" t="s">
        <v>156</v>
      </c>
      <c r="F56" s="40" t="s">
        <v>3</v>
      </c>
      <c r="G56" s="40">
        <v>5</v>
      </c>
      <c r="H56" s="75"/>
      <c r="I56" s="75"/>
      <c r="J56" s="34">
        <f t="shared" si="0"/>
        <v>0</v>
      </c>
    </row>
    <row r="57" spans="1:11" x14ac:dyDescent="0.2">
      <c r="A57" s="10"/>
      <c r="C57" s="6"/>
      <c r="D57" s="20"/>
      <c r="E57" s="23"/>
      <c r="F57" s="7"/>
      <c r="G57" s="7"/>
      <c r="H57" s="74"/>
      <c r="I57" s="74"/>
    </row>
    <row r="58" spans="1:11" ht="20.100000000000001" customHeight="1" x14ac:dyDescent="0.2">
      <c r="A58" s="10"/>
      <c r="C58" s="21" t="s">
        <v>125</v>
      </c>
      <c r="D58" s="20"/>
      <c r="E58" s="22" t="s">
        <v>86</v>
      </c>
      <c r="F58" s="4"/>
      <c r="G58" s="4"/>
      <c r="H58" s="74"/>
      <c r="I58" s="74"/>
    </row>
    <row r="59" spans="1:11" ht="12" customHeight="1" x14ac:dyDescent="0.2">
      <c r="A59" s="33" t="s">
        <v>222</v>
      </c>
      <c r="B59" s="34"/>
      <c r="C59" s="51"/>
      <c r="D59" s="36"/>
      <c r="E59" s="39" t="s">
        <v>90</v>
      </c>
      <c r="F59" s="40" t="s">
        <v>3</v>
      </c>
      <c r="G59" s="40">
        <v>1</v>
      </c>
      <c r="H59" s="75"/>
      <c r="I59" s="75"/>
      <c r="J59" s="34">
        <f t="shared" si="0"/>
        <v>0</v>
      </c>
    </row>
    <row r="60" spans="1:11" ht="12" customHeight="1" x14ac:dyDescent="0.2">
      <c r="A60" s="33"/>
      <c r="B60" s="34"/>
      <c r="C60" s="51"/>
      <c r="D60" s="36"/>
      <c r="E60" s="39" t="s">
        <v>142</v>
      </c>
      <c r="F60" s="40" t="s">
        <v>3</v>
      </c>
      <c r="G60" s="40">
        <v>1</v>
      </c>
      <c r="H60" s="75"/>
      <c r="I60" s="75"/>
      <c r="J60" s="34">
        <f t="shared" si="0"/>
        <v>0</v>
      </c>
    </row>
    <row r="61" spans="1:11" ht="12" customHeight="1" x14ac:dyDescent="0.2">
      <c r="A61" s="33"/>
      <c r="B61" s="34"/>
      <c r="C61" s="51"/>
      <c r="D61" s="36"/>
      <c r="E61" s="39" t="s">
        <v>141</v>
      </c>
      <c r="F61" s="40" t="s">
        <v>3</v>
      </c>
      <c r="G61" s="40">
        <v>1</v>
      </c>
      <c r="H61" s="75"/>
      <c r="I61" s="75"/>
      <c r="J61" s="34">
        <f t="shared" si="0"/>
        <v>0</v>
      </c>
    </row>
    <row r="62" spans="1:11" ht="12" customHeight="1" x14ac:dyDescent="0.2">
      <c r="A62" s="10"/>
      <c r="C62" s="21"/>
      <c r="D62" s="6"/>
      <c r="E62" s="25"/>
      <c r="F62" s="4"/>
      <c r="G62" s="4"/>
      <c r="H62" s="74"/>
      <c r="I62" s="74"/>
    </row>
    <row r="63" spans="1:11" ht="20.100000000000001" customHeight="1" x14ac:dyDescent="0.2">
      <c r="A63" s="10"/>
      <c r="C63" s="21" t="s">
        <v>144</v>
      </c>
      <c r="D63" s="6"/>
      <c r="E63" s="25" t="s">
        <v>143</v>
      </c>
      <c r="F63" s="4"/>
      <c r="G63" s="4"/>
      <c r="H63" s="74"/>
      <c r="I63" s="74"/>
    </row>
    <row r="64" spans="1:11" ht="36" x14ac:dyDescent="0.2">
      <c r="A64" s="33" t="s">
        <v>223</v>
      </c>
      <c r="B64" s="34"/>
      <c r="C64" s="35" t="s">
        <v>145</v>
      </c>
      <c r="D64" s="36" t="s">
        <v>112</v>
      </c>
      <c r="E64" s="37" t="s">
        <v>113</v>
      </c>
      <c r="F64" s="38" t="s">
        <v>3</v>
      </c>
      <c r="G64" s="38">
        <v>1</v>
      </c>
      <c r="H64" s="75"/>
      <c r="I64" s="75"/>
      <c r="J64" s="34">
        <f t="shared" si="0"/>
        <v>0</v>
      </c>
    </row>
    <row r="65" spans="1:10" ht="24" x14ac:dyDescent="0.2">
      <c r="A65" s="33" t="s">
        <v>224</v>
      </c>
      <c r="B65" s="34"/>
      <c r="C65" s="35" t="s">
        <v>147</v>
      </c>
      <c r="D65" s="36"/>
      <c r="E65" s="37" t="s">
        <v>94</v>
      </c>
      <c r="F65" s="38" t="s">
        <v>3</v>
      </c>
      <c r="G65" s="38">
        <v>2</v>
      </c>
      <c r="H65" s="75"/>
      <c r="I65" s="75"/>
      <c r="J65" s="34">
        <f t="shared" si="0"/>
        <v>0</v>
      </c>
    </row>
    <row r="66" spans="1:10" ht="36" x14ac:dyDescent="0.2">
      <c r="A66" s="33" t="s">
        <v>225</v>
      </c>
      <c r="B66" s="34"/>
      <c r="C66" s="36" t="s">
        <v>149</v>
      </c>
      <c r="D66" s="52"/>
      <c r="E66" s="53" t="s">
        <v>96</v>
      </c>
      <c r="F66" s="54" t="s">
        <v>3</v>
      </c>
      <c r="G66" s="54">
        <v>1</v>
      </c>
      <c r="H66" s="75"/>
      <c r="I66" s="75"/>
      <c r="J66" s="34">
        <f t="shared" si="0"/>
        <v>0</v>
      </c>
    </row>
    <row r="67" spans="1:10" x14ac:dyDescent="0.2">
      <c r="A67" s="33" t="s">
        <v>226</v>
      </c>
      <c r="B67" s="34"/>
      <c r="C67" s="36" t="s">
        <v>148</v>
      </c>
      <c r="D67" s="52"/>
      <c r="E67" s="53" t="s">
        <v>95</v>
      </c>
      <c r="F67" s="54" t="s">
        <v>3</v>
      </c>
      <c r="G67" s="54">
        <v>1</v>
      </c>
      <c r="H67" s="75"/>
      <c r="I67" s="75"/>
      <c r="J67" s="34">
        <f t="shared" si="0"/>
        <v>0</v>
      </c>
    </row>
    <row r="68" spans="1:10" ht="60" x14ac:dyDescent="0.2">
      <c r="A68" s="33" t="s">
        <v>227</v>
      </c>
      <c r="B68" s="34"/>
      <c r="C68" s="41" t="s">
        <v>146</v>
      </c>
      <c r="D68" s="37"/>
      <c r="E68" s="50" t="s">
        <v>93</v>
      </c>
      <c r="F68" s="40" t="s">
        <v>3</v>
      </c>
      <c r="G68" s="40">
        <v>1</v>
      </c>
      <c r="H68" s="75"/>
      <c r="I68" s="75"/>
      <c r="J68" s="34">
        <f t="shared" si="0"/>
        <v>0</v>
      </c>
    </row>
    <row r="69" spans="1:10" x14ac:dyDescent="0.2">
      <c r="A69" s="33" t="s">
        <v>228</v>
      </c>
      <c r="B69" s="34"/>
      <c r="C69" s="35" t="s">
        <v>91</v>
      </c>
      <c r="D69" s="37"/>
      <c r="E69" s="39" t="s">
        <v>92</v>
      </c>
      <c r="F69" s="40" t="s">
        <v>3</v>
      </c>
      <c r="G69" s="40">
        <v>2</v>
      </c>
      <c r="H69" s="75"/>
      <c r="I69" s="75"/>
      <c r="J69" s="34">
        <f t="shared" si="0"/>
        <v>0</v>
      </c>
    </row>
    <row r="70" spans="1:10" x14ac:dyDescent="0.2">
      <c r="A70" s="10"/>
      <c r="C70" s="2"/>
      <c r="D70" s="6"/>
      <c r="E70" s="5"/>
      <c r="F70" s="7"/>
      <c r="G70" s="7"/>
      <c r="H70" s="74"/>
      <c r="I70" s="74"/>
    </row>
    <row r="71" spans="1:10" ht="20.100000000000001" customHeight="1" x14ac:dyDescent="0.2">
      <c r="A71" s="10"/>
      <c r="C71" s="2"/>
      <c r="D71" s="31"/>
      <c r="E71" s="17" t="s">
        <v>161</v>
      </c>
      <c r="H71" s="74"/>
      <c r="I71" s="74"/>
    </row>
    <row r="72" spans="1:10" ht="48" x14ac:dyDescent="0.2">
      <c r="A72" s="33" t="s">
        <v>30</v>
      </c>
      <c r="B72" s="34"/>
      <c r="C72" s="36"/>
      <c r="D72" s="55" t="s">
        <v>160</v>
      </c>
      <c r="E72" s="56" t="s">
        <v>150</v>
      </c>
      <c r="F72" s="54" t="s">
        <v>3</v>
      </c>
      <c r="G72" s="54">
        <v>1</v>
      </c>
      <c r="H72" s="75"/>
      <c r="I72" s="75"/>
      <c r="J72" s="34">
        <f t="shared" ref="J72:J107" si="1">G72*(H72+I72)</f>
        <v>0</v>
      </c>
    </row>
    <row r="73" spans="1:10" x14ac:dyDescent="0.2">
      <c r="A73" s="33" t="s">
        <v>31</v>
      </c>
      <c r="B73" s="34"/>
      <c r="C73" s="36"/>
      <c r="D73" s="49" t="s">
        <v>117</v>
      </c>
      <c r="E73" s="57" t="s">
        <v>118</v>
      </c>
      <c r="F73" s="54" t="s">
        <v>3</v>
      </c>
      <c r="G73" s="54">
        <v>1</v>
      </c>
      <c r="H73" s="75"/>
      <c r="I73" s="75"/>
      <c r="J73" s="34">
        <f t="shared" si="1"/>
        <v>0</v>
      </c>
    </row>
    <row r="74" spans="1:10" x14ac:dyDescent="0.2">
      <c r="A74" s="33" t="s">
        <v>32</v>
      </c>
      <c r="B74" s="34"/>
      <c r="C74" s="36"/>
      <c r="D74" s="49" t="s">
        <v>119</v>
      </c>
      <c r="E74" s="39" t="s">
        <v>120</v>
      </c>
      <c r="F74" s="38" t="s">
        <v>3</v>
      </c>
      <c r="G74" s="54">
        <v>1</v>
      </c>
      <c r="H74" s="75"/>
      <c r="I74" s="75"/>
      <c r="J74" s="34">
        <f t="shared" si="1"/>
        <v>0</v>
      </c>
    </row>
    <row r="75" spans="1:10" ht="24" x14ac:dyDescent="0.2">
      <c r="A75" s="33" t="s">
        <v>33</v>
      </c>
      <c r="B75" s="34"/>
      <c r="C75" s="36"/>
      <c r="D75" s="49" t="s">
        <v>121</v>
      </c>
      <c r="E75" s="58" t="s">
        <v>122</v>
      </c>
      <c r="F75" s="38" t="s">
        <v>3</v>
      </c>
      <c r="G75" s="38">
        <v>2</v>
      </c>
      <c r="H75" s="75"/>
      <c r="I75" s="75"/>
      <c r="J75" s="34">
        <f t="shared" si="1"/>
        <v>0</v>
      </c>
    </row>
    <row r="76" spans="1:10" x14ac:dyDescent="0.2">
      <c r="A76" s="33" t="s">
        <v>27</v>
      </c>
      <c r="B76" s="34"/>
      <c r="C76" s="36"/>
      <c r="D76" s="49"/>
      <c r="E76" s="59" t="s">
        <v>97</v>
      </c>
      <c r="F76" s="38" t="s">
        <v>3</v>
      </c>
      <c r="G76" s="38">
        <v>1</v>
      </c>
      <c r="H76" s="75"/>
      <c r="I76" s="75"/>
      <c r="J76" s="34">
        <f t="shared" si="1"/>
        <v>0</v>
      </c>
    </row>
    <row r="77" spans="1:10" ht="12" customHeight="1" x14ac:dyDescent="0.2">
      <c r="A77" s="10"/>
      <c r="C77" s="27"/>
      <c r="D77" s="29"/>
      <c r="E77" s="28"/>
      <c r="F77" s="26"/>
      <c r="G77" s="26"/>
      <c r="H77" s="74"/>
      <c r="I77" s="74"/>
    </row>
    <row r="78" spans="1:10" ht="20.100000000000001" customHeight="1" x14ac:dyDescent="0.2">
      <c r="A78" s="10"/>
      <c r="C78" s="3"/>
      <c r="E78" s="11" t="s">
        <v>175</v>
      </c>
      <c r="H78" s="74"/>
      <c r="I78" s="74"/>
    </row>
    <row r="79" spans="1:10" ht="96" x14ac:dyDescent="0.2">
      <c r="A79" s="33" t="s">
        <v>30</v>
      </c>
      <c r="B79" s="34"/>
      <c r="C79" s="35"/>
      <c r="D79" s="37" t="s">
        <v>162</v>
      </c>
      <c r="E79" s="60" t="s">
        <v>78</v>
      </c>
      <c r="F79" s="38" t="s">
        <v>3</v>
      </c>
      <c r="G79" s="38">
        <v>1</v>
      </c>
      <c r="H79" s="75"/>
      <c r="I79" s="75"/>
      <c r="J79" s="34">
        <f t="shared" si="1"/>
        <v>0</v>
      </c>
    </row>
    <row r="80" spans="1:10" ht="132" x14ac:dyDescent="0.2">
      <c r="A80" s="33" t="s">
        <v>31</v>
      </c>
      <c r="B80" s="34"/>
      <c r="C80" s="35"/>
      <c r="D80" s="33"/>
      <c r="E80" s="37" t="s">
        <v>52</v>
      </c>
      <c r="F80" s="38" t="s">
        <v>3</v>
      </c>
      <c r="G80" s="38">
        <v>1</v>
      </c>
      <c r="H80" s="75"/>
      <c r="I80" s="75"/>
      <c r="J80" s="34">
        <f t="shared" si="1"/>
        <v>0</v>
      </c>
    </row>
    <row r="81" spans="1:10" ht="36" x14ac:dyDescent="0.2">
      <c r="A81" s="33" t="s">
        <v>32</v>
      </c>
      <c r="B81" s="34"/>
      <c r="C81" s="35" t="s">
        <v>163</v>
      </c>
      <c r="D81" s="61"/>
      <c r="E81" s="37" t="s">
        <v>99</v>
      </c>
      <c r="F81" s="38" t="s">
        <v>3</v>
      </c>
      <c r="G81" s="38">
        <v>2</v>
      </c>
      <c r="H81" s="75"/>
      <c r="I81" s="75"/>
      <c r="J81" s="34">
        <f t="shared" si="1"/>
        <v>0</v>
      </c>
    </row>
    <row r="82" spans="1:10" ht="48" x14ac:dyDescent="0.2">
      <c r="A82" s="33" t="s">
        <v>33</v>
      </c>
      <c r="B82" s="34"/>
      <c r="C82" s="35" t="s">
        <v>164</v>
      </c>
      <c r="D82" s="61"/>
      <c r="E82" s="37" t="s">
        <v>151</v>
      </c>
      <c r="F82" s="38" t="s">
        <v>3</v>
      </c>
      <c r="G82" s="38">
        <v>2</v>
      </c>
      <c r="H82" s="75"/>
      <c r="I82" s="75"/>
      <c r="J82" s="34">
        <f t="shared" si="1"/>
        <v>0</v>
      </c>
    </row>
    <row r="83" spans="1:10" ht="48" x14ac:dyDescent="0.2">
      <c r="A83" s="33" t="s">
        <v>27</v>
      </c>
      <c r="B83" s="34"/>
      <c r="C83" s="35" t="s">
        <v>165</v>
      </c>
      <c r="D83" s="61"/>
      <c r="E83" s="37" t="s">
        <v>53</v>
      </c>
      <c r="F83" s="38" t="s">
        <v>3</v>
      </c>
      <c r="G83" s="38">
        <v>3</v>
      </c>
      <c r="H83" s="75"/>
      <c r="I83" s="75"/>
      <c r="J83" s="34">
        <f t="shared" si="1"/>
        <v>0</v>
      </c>
    </row>
    <row r="84" spans="1:10" ht="60" x14ac:dyDescent="0.2">
      <c r="A84" s="33" t="s">
        <v>28</v>
      </c>
      <c r="B84" s="34"/>
      <c r="C84" s="35" t="s">
        <v>166</v>
      </c>
      <c r="D84" s="61"/>
      <c r="E84" s="37" t="s">
        <v>167</v>
      </c>
      <c r="F84" s="38" t="s">
        <v>3</v>
      </c>
      <c r="G84" s="38">
        <v>2</v>
      </c>
      <c r="H84" s="75"/>
      <c r="I84" s="75"/>
      <c r="J84" s="34">
        <f t="shared" si="1"/>
        <v>0</v>
      </c>
    </row>
    <row r="85" spans="1:10" ht="36" customHeight="1" x14ac:dyDescent="0.2">
      <c r="A85" s="33" t="s">
        <v>34</v>
      </c>
      <c r="B85" s="34"/>
      <c r="C85" s="35" t="s">
        <v>152</v>
      </c>
      <c r="D85" s="35"/>
      <c r="E85" s="37" t="s">
        <v>168</v>
      </c>
      <c r="F85" s="38" t="s">
        <v>3</v>
      </c>
      <c r="G85" s="38">
        <v>2</v>
      </c>
      <c r="H85" s="75"/>
      <c r="I85" s="75"/>
      <c r="J85" s="34">
        <f t="shared" si="1"/>
        <v>0</v>
      </c>
    </row>
    <row r="86" spans="1:10" ht="24" customHeight="1" x14ac:dyDescent="0.2">
      <c r="A86" s="33" t="s">
        <v>35</v>
      </c>
      <c r="B86" s="34"/>
      <c r="C86" s="34"/>
      <c r="D86" s="34"/>
      <c r="E86" s="37" t="s">
        <v>54</v>
      </c>
      <c r="F86" s="38" t="s">
        <v>3</v>
      </c>
      <c r="G86" s="38">
        <v>1</v>
      </c>
      <c r="H86" s="75"/>
      <c r="I86" s="75"/>
      <c r="J86" s="34">
        <f t="shared" si="1"/>
        <v>0</v>
      </c>
    </row>
    <row r="87" spans="1:10" x14ac:dyDescent="0.2">
      <c r="A87" s="33" t="s">
        <v>36</v>
      </c>
      <c r="B87" s="34"/>
      <c r="C87" s="34"/>
      <c r="D87" s="34"/>
      <c r="E87" s="62" t="s">
        <v>98</v>
      </c>
      <c r="F87" s="38" t="s">
        <v>3</v>
      </c>
      <c r="G87" s="38">
        <v>1</v>
      </c>
      <c r="H87" s="75"/>
      <c r="I87" s="75"/>
      <c r="J87" s="34">
        <f t="shared" si="1"/>
        <v>0</v>
      </c>
    </row>
    <row r="88" spans="1:10" x14ac:dyDescent="0.2">
      <c r="A88" s="10"/>
      <c r="E88" s="30"/>
      <c r="F88" s="4"/>
      <c r="G88" s="4"/>
      <c r="H88" s="74"/>
      <c r="I88" s="74"/>
    </row>
    <row r="89" spans="1:10" x14ac:dyDescent="0.2">
      <c r="A89" s="10"/>
      <c r="C89" s="3"/>
      <c r="D89" s="4"/>
      <c r="E89" s="18" t="s">
        <v>49</v>
      </c>
      <c r="F89" s="16"/>
      <c r="G89" s="16"/>
      <c r="H89" s="74"/>
      <c r="I89" s="74"/>
    </row>
    <row r="90" spans="1:10" ht="24" x14ac:dyDescent="0.2">
      <c r="A90" s="10"/>
      <c r="C90" s="3"/>
      <c r="D90" s="4"/>
      <c r="E90" s="19" t="s">
        <v>169</v>
      </c>
      <c r="F90" s="16"/>
      <c r="G90" s="16"/>
      <c r="H90" s="74"/>
      <c r="I90" s="74"/>
    </row>
    <row r="91" spans="1:10" x14ac:dyDescent="0.2">
      <c r="A91" s="10"/>
      <c r="C91" s="3"/>
      <c r="D91" s="4"/>
      <c r="E91" s="19"/>
      <c r="F91" s="16"/>
      <c r="G91" s="16"/>
      <c r="H91" s="74"/>
      <c r="I91" s="74"/>
    </row>
    <row r="92" spans="1:10" ht="20.100000000000001" customHeight="1" x14ac:dyDescent="0.2">
      <c r="A92" s="10"/>
      <c r="C92" s="9"/>
      <c r="E92" s="24" t="s">
        <v>8</v>
      </c>
      <c r="H92" s="74"/>
      <c r="I92" s="74"/>
    </row>
    <row r="93" spans="1:10" ht="24" customHeight="1" x14ac:dyDescent="0.2">
      <c r="A93" s="33"/>
      <c r="B93" s="34"/>
      <c r="C93" s="63"/>
      <c r="D93" s="34"/>
      <c r="E93" s="64" t="s">
        <v>124</v>
      </c>
      <c r="F93" s="34"/>
      <c r="G93" s="34"/>
      <c r="H93" s="75"/>
      <c r="I93" s="75"/>
      <c r="J93" s="34">
        <f t="shared" si="1"/>
        <v>0</v>
      </c>
    </row>
    <row r="94" spans="1:10" x14ac:dyDescent="0.2">
      <c r="A94" s="33" t="s">
        <v>30</v>
      </c>
      <c r="B94" s="34"/>
      <c r="C94" s="35"/>
      <c r="D94" s="49"/>
      <c r="E94" s="41" t="s">
        <v>22</v>
      </c>
      <c r="F94" s="38" t="s">
        <v>4</v>
      </c>
      <c r="G94" s="38">
        <v>500</v>
      </c>
      <c r="H94" s="75"/>
      <c r="I94" s="75"/>
      <c r="J94" s="34">
        <f t="shared" si="1"/>
        <v>0</v>
      </c>
    </row>
    <row r="95" spans="1:10" ht="12" customHeight="1" x14ac:dyDescent="0.2">
      <c r="A95" s="33" t="s">
        <v>31</v>
      </c>
      <c r="B95" s="34"/>
      <c r="C95" s="35"/>
      <c r="D95" s="49"/>
      <c r="E95" s="41" t="s">
        <v>20</v>
      </c>
      <c r="F95" s="38" t="s">
        <v>4</v>
      </c>
      <c r="G95" s="38">
        <v>900</v>
      </c>
      <c r="H95" s="75"/>
      <c r="I95" s="75"/>
      <c r="J95" s="34">
        <f t="shared" si="1"/>
        <v>0</v>
      </c>
    </row>
    <row r="96" spans="1:10" x14ac:dyDescent="0.2">
      <c r="A96" s="33" t="s">
        <v>32</v>
      </c>
      <c r="B96" s="34"/>
      <c r="C96" s="35"/>
      <c r="D96" s="49"/>
      <c r="E96" s="41" t="s">
        <v>29</v>
      </c>
      <c r="F96" s="38" t="s">
        <v>4</v>
      </c>
      <c r="G96" s="38">
        <v>50</v>
      </c>
      <c r="H96" s="75"/>
      <c r="I96" s="75"/>
      <c r="J96" s="34">
        <f t="shared" si="1"/>
        <v>0</v>
      </c>
    </row>
    <row r="97" spans="1:10" x14ac:dyDescent="0.2">
      <c r="A97" s="33" t="s">
        <v>33</v>
      </c>
      <c r="B97" s="34"/>
      <c r="C97" s="35"/>
      <c r="D97" s="49"/>
      <c r="E97" s="41" t="s">
        <v>21</v>
      </c>
      <c r="F97" s="38" t="s">
        <v>4</v>
      </c>
      <c r="G97" s="38">
        <v>220</v>
      </c>
      <c r="H97" s="75"/>
      <c r="I97" s="75"/>
      <c r="J97" s="34">
        <f t="shared" si="1"/>
        <v>0</v>
      </c>
    </row>
    <row r="98" spans="1:10" x14ac:dyDescent="0.2">
      <c r="A98" s="33" t="s">
        <v>27</v>
      </c>
      <c r="B98" s="34"/>
      <c r="C98" s="35"/>
      <c r="D98" s="49"/>
      <c r="E98" s="41" t="s">
        <v>153</v>
      </c>
      <c r="F98" s="38" t="s">
        <v>4</v>
      </c>
      <c r="G98" s="38">
        <v>50</v>
      </c>
      <c r="H98" s="75"/>
      <c r="I98" s="75"/>
      <c r="J98" s="34">
        <f t="shared" si="1"/>
        <v>0</v>
      </c>
    </row>
    <row r="99" spans="1:10" x14ac:dyDescent="0.2">
      <c r="A99" s="33" t="s">
        <v>28</v>
      </c>
      <c r="B99" s="34"/>
      <c r="C99" s="35"/>
      <c r="D99" s="49"/>
      <c r="E99" s="41" t="s">
        <v>154</v>
      </c>
      <c r="F99" s="38" t="s">
        <v>4</v>
      </c>
      <c r="G99" s="38">
        <v>50</v>
      </c>
      <c r="H99" s="75"/>
      <c r="I99" s="75"/>
      <c r="J99" s="34">
        <f t="shared" si="1"/>
        <v>0</v>
      </c>
    </row>
    <row r="100" spans="1:10" x14ac:dyDescent="0.2">
      <c r="A100" s="33" t="s">
        <v>34</v>
      </c>
      <c r="B100" s="34"/>
      <c r="C100" s="35"/>
      <c r="D100" s="49"/>
      <c r="E100" s="41" t="s">
        <v>23</v>
      </c>
      <c r="F100" s="38" t="s">
        <v>4</v>
      </c>
      <c r="G100" s="38">
        <v>60</v>
      </c>
      <c r="H100" s="75"/>
      <c r="I100" s="75"/>
      <c r="J100" s="34">
        <f t="shared" si="1"/>
        <v>0</v>
      </c>
    </row>
    <row r="101" spans="1:10" x14ac:dyDescent="0.2">
      <c r="A101" s="33" t="s">
        <v>35</v>
      </c>
      <c r="B101" s="34"/>
      <c r="C101" s="35"/>
      <c r="D101" s="49"/>
      <c r="E101" s="41" t="s">
        <v>55</v>
      </c>
      <c r="F101" s="38" t="s">
        <v>4</v>
      </c>
      <c r="G101" s="38">
        <v>20</v>
      </c>
      <c r="H101" s="75"/>
      <c r="I101" s="75"/>
      <c r="J101" s="34">
        <f t="shared" si="1"/>
        <v>0</v>
      </c>
    </row>
    <row r="102" spans="1:10" ht="24" x14ac:dyDescent="0.2">
      <c r="A102" s="33" t="s">
        <v>36</v>
      </c>
      <c r="B102" s="34"/>
      <c r="C102" s="41"/>
      <c r="D102" s="41"/>
      <c r="E102" s="41" t="s">
        <v>14</v>
      </c>
      <c r="F102" s="38" t="s">
        <v>4</v>
      </c>
      <c r="G102" s="38">
        <v>20</v>
      </c>
      <c r="H102" s="75"/>
      <c r="I102" s="75"/>
      <c r="J102" s="34">
        <f t="shared" si="1"/>
        <v>0</v>
      </c>
    </row>
    <row r="103" spans="1:10" ht="24" x14ac:dyDescent="0.2">
      <c r="A103" s="33" t="s">
        <v>37</v>
      </c>
      <c r="B103" s="34"/>
      <c r="C103" s="41"/>
      <c r="D103" s="41"/>
      <c r="E103" s="41" t="s">
        <v>50</v>
      </c>
      <c r="F103" s="38" t="s">
        <v>4</v>
      </c>
      <c r="G103" s="38">
        <v>20</v>
      </c>
      <c r="H103" s="75"/>
      <c r="I103" s="75"/>
      <c r="J103" s="34">
        <f t="shared" si="1"/>
        <v>0</v>
      </c>
    </row>
    <row r="104" spans="1:10" ht="24" x14ac:dyDescent="0.2">
      <c r="A104" s="33" t="s">
        <v>46</v>
      </c>
      <c r="B104" s="34"/>
      <c r="C104" s="41"/>
      <c r="D104" s="41"/>
      <c r="E104" s="41" t="s">
        <v>42</v>
      </c>
      <c r="F104" s="38" t="s">
        <v>4</v>
      </c>
      <c r="G104" s="38">
        <v>20</v>
      </c>
      <c r="H104" s="75"/>
      <c r="I104" s="75"/>
      <c r="J104" s="34">
        <f t="shared" si="1"/>
        <v>0</v>
      </c>
    </row>
    <row r="105" spans="1:10" ht="24" x14ac:dyDescent="0.2">
      <c r="A105" s="33" t="s">
        <v>47</v>
      </c>
      <c r="B105" s="34"/>
      <c r="C105" s="41"/>
      <c r="D105" s="41"/>
      <c r="E105" s="41" t="s">
        <v>43</v>
      </c>
      <c r="F105" s="38" t="s">
        <v>4</v>
      </c>
      <c r="G105" s="38">
        <v>15</v>
      </c>
      <c r="H105" s="75"/>
      <c r="I105" s="75"/>
      <c r="J105" s="34">
        <f t="shared" si="1"/>
        <v>0</v>
      </c>
    </row>
    <row r="106" spans="1:10" ht="24" x14ac:dyDescent="0.2">
      <c r="A106" s="33" t="s">
        <v>38</v>
      </c>
      <c r="B106" s="34"/>
      <c r="C106" s="41"/>
      <c r="D106" s="41"/>
      <c r="E106" s="41" t="s">
        <v>44</v>
      </c>
      <c r="F106" s="38" t="s">
        <v>4</v>
      </c>
      <c r="G106" s="38">
        <v>15</v>
      </c>
      <c r="H106" s="75"/>
      <c r="I106" s="75"/>
      <c r="J106" s="34">
        <f t="shared" si="1"/>
        <v>0</v>
      </c>
    </row>
    <row r="107" spans="1:10" x14ac:dyDescent="0.2">
      <c r="A107" s="33" t="s">
        <v>39</v>
      </c>
      <c r="B107" s="34"/>
      <c r="C107" s="36"/>
      <c r="D107" s="41"/>
      <c r="E107" s="41" t="s">
        <v>5</v>
      </c>
      <c r="F107" s="38" t="s">
        <v>3</v>
      </c>
      <c r="G107" s="38">
        <v>40</v>
      </c>
      <c r="H107" s="75"/>
      <c r="I107" s="75"/>
      <c r="J107" s="34">
        <f t="shared" si="1"/>
        <v>0</v>
      </c>
    </row>
    <row r="108" spans="1:10" x14ac:dyDescent="0.2">
      <c r="A108" s="10"/>
      <c r="C108" s="6"/>
      <c r="D108" s="2"/>
      <c r="E108" s="2"/>
      <c r="F108" s="4"/>
      <c r="G108" s="4"/>
    </row>
    <row r="109" spans="1:10" ht="20.100000000000001" customHeight="1" x14ac:dyDescent="0.2">
      <c r="A109" s="10"/>
      <c r="C109" s="9"/>
      <c r="E109" s="24" t="s">
        <v>15</v>
      </c>
    </row>
    <row r="110" spans="1:10" x14ac:dyDescent="0.2">
      <c r="A110" s="33" t="s">
        <v>30</v>
      </c>
      <c r="B110" s="34"/>
      <c r="C110" s="34"/>
      <c r="D110" s="34"/>
      <c r="E110" s="36" t="s">
        <v>100</v>
      </c>
      <c r="F110" s="38" t="s">
        <v>3</v>
      </c>
      <c r="G110" s="38">
        <v>1</v>
      </c>
      <c r="H110" s="66"/>
      <c r="I110" s="75"/>
      <c r="J110" s="34">
        <f>G110*I110</f>
        <v>0</v>
      </c>
    </row>
    <row r="111" spans="1:10" x14ac:dyDescent="0.2">
      <c r="A111" s="33" t="s">
        <v>31</v>
      </c>
      <c r="B111" s="34"/>
      <c r="C111" s="34"/>
      <c r="D111" s="34"/>
      <c r="E111" s="36" t="s">
        <v>101</v>
      </c>
      <c r="F111" s="38" t="s">
        <v>3</v>
      </c>
      <c r="G111" s="38">
        <v>1</v>
      </c>
      <c r="H111" s="34"/>
      <c r="I111" s="75"/>
      <c r="J111" s="34">
        <f t="shared" ref="J111:J123" si="2">G111*I111</f>
        <v>0</v>
      </c>
    </row>
    <row r="112" spans="1:10" ht="24" x14ac:dyDescent="0.2">
      <c r="A112" s="33" t="s">
        <v>32</v>
      </c>
      <c r="B112" s="34"/>
      <c r="C112" s="34"/>
      <c r="D112" s="34"/>
      <c r="E112" s="43" t="s">
        <v>26</v>
      </c>
      <c r="F112" s="38" t="s">
        <v>3</v>
      </c>
      <c r="G112" s="38">
        <v>1</v>
      </c>
      <c r="H112" s="34"/>
      <c r="I112" s="75"/>
      <c r="J112" s="34">
        <f t="shared" si="2"/>
        <v>0</v>
      </c>
    </row>
    <row r="113" spans="1:10" x14ac:dyDescent="0.2">
      <c r="A113" s="33" t="s">
        <v>33</v>
      </c>
      <c r="B113" s="34"/>
      <c r="C113" s="34"/>
      <c r="D113" s="34"/>
      <c r="E113" s="34" t="s">
        <v>51</v>
      </c>
      <c r="F113" s="38" t="s">
        <v>3</v>
      </c>
      <c r="G113" s="38">
        <v>1</v>
      </c>
      <c r="H113" s="34"/>
      <c r="I113" s="75"/>
      <c r="J113" s="34">
        <f t="shared" si="2"/>
        <v>0</v>
      </c>
    </row>
    <row r="114" spans="1:10" ht="24" x14ac:dyDescent="0.2">
      <c r="A114" s="33" t="s">
        <v>27</v>
      </c>
      <c r="B114" s="34"/>
      <c r="C114" s="34"/>
      <c r="D114" s="34"/>
      <c r="E114" s="43" t="s">
        <v>170</v>
      </c>
      <c r="F114" s="38" t="s">
        <v>3</v>
      </c>
      <c r="G114" s="38">
        <v>1</v>
      </c>
      <c r="H114" s="34"/>
      <c r="I114" s="75"/>
      <c r="J114" s="34">
        <f t="shared" si="2"/>
        <v>0</v>
      </c>
    </row>
    <row r="115" spans="1:10" x14ac:dyDescent="0.2">
      <c r="A115" s="33" t="s">
        <v>28</v>
      </c>
      <c r="B115" s="34"/>
      <c r="C115" s="34"/>
      <c r="D115" s="34"/>
      <c r="E115" s="43" t="s">
        <v>123</v>
      </c>
      <c r="F115" s="38" t="s">
        <v>3</v>
      </c>
      <c r="G115" s="38">
        <v>1</v>
      </c>
      <c r="H115" s="34"/>
      <c r="I115" s="75"/>
      <c r="J115" s="34">
        <f t="shared" si="2"/>
        <v>0</v>
      </c>
    </row>
    <row r="116" spans="1:10" x14ac:dyDescent="0.2">
      <c r="A116" s="33" t="s">
        <v>34</v>
      </c>
      <c r="B116" s="34"/>
      <c r="C116" s="34"/>
      <c r="D116" s="34"/>
      <c r="E116" s="34" t="s">
        <v>16</v>
      </c>
      <c r="F116" s="38" t="s">
        <v>3</v>
      </c>
      <c r="G116" s="38">
        <v>1</v>
      </c>
      <c r="H116" s="34"/>
      <c r="I116" s="75"/>
      <c r="J116" s="34">
        <f t="shared" si="2"/>
        <v>0</v>
      </c>
    </row>
    <row r="117" spans="1:10" x14ac:dyDescent="0.2">
      <c r="A117" s="33" t="s">
        <v>35</v>
      </c>
      <c r="B117" s="34"/>
      <c r="C117" s="34"/>
      <c r="D117" s="34"/>
      <c r="E117" s="34" t="s">
        <v>17</v>
      </c>
      <c r="F117" s="38" t="s">
        <v>3</v>
      </c>
      <c r="G117" s="38">
        <v>1</v>
      </c>
      <c r="H117" s="34"/>
      <c r="I117" s="75"/>
      <c r="J117" s="34">
        <f t="shared" si="2"/>
        <v>0</v>
      </c>
    </row>
    <row r="118" spans="1:10" x14ac:dyDescent="0.2">
      <c r="A118" s="33" t="s">
        <v>36</v>
      </c>
      <c r="B118" s="34"/>
      <c r="C118" s="34"/>
      <c r="D118" s="34"/>
      <c r="E118" s="34" t="s">
        <v>18</v>
      </c>
      <c r="F118" s="38" t="s">
        <v>3</v>
      </c>
      <c r="G118" s="38">
        <v>1</v>
      </c>
      <c r="H118" s="34"/>
      <c r="I118" s="75"/>
      <c r="J118" s="34">
        <f t="shared" si="2"/>
        <v>0</v>
      </c>
    </row>
    <row r="119" spans="1:10" x14ac:dyDescent="0.2">
      <c r="A119" s="33" t="s">
        <v>37</v>
      </c>
      <c r="B119" s="34"/>
      <c r="C119" s="34"/>
      <c r="D119" s="34"/>
      <c r="E119" s="34" t="s">
        <v>77</v>
      </c>
      <c r="F119" s="38" t="s">
        <v>3</v>
      </c>
      <c r="G119" s="38">
        <v>1</v>
      </c>
      <c r="H119" s="34"/>
      <c r="I119" s="75"/>
      <c r="J119" s="34">
        <f t="shared" si="2"/>
        <v>0</v>
      </c>
    </row>
    <row r="120" spans="1:10" x14ac:dyDescent="0.2">
      <c r="A120" s="33" t="s">
        <v>46</v>
      </c>
      <c r="B120" s="34"/>
      <c r="C120" s="34"/>
      <c r="D120" s="34"/>
      <c r="E120" s="34" t="s">
        <v>19</v>
      </c>
      <c r="F120" s="38" t="s">
        <v>3</v>
      </c>
      <c r="G120" s="38">
        <v>1</v>
      </c>
      <c r="H120" s="34"/>
      <c r="I120" s="75"/>
      <c r="J120" s="34">
        <f t="shared" si="2"/>
        <v>0</v>
      </c>
    </row>
    <row r="121" spans="1:10" ht="38.25" x14ac:dyDescent="0.2">
      <c r="A121" s="33" t="s">
        <v>47</v>
      </c>
      <c r="B121" s="34"/>
      <c r="C121" s="34"/>
      <c r="D121" s="34"/>
      <c r="E121" s="65" t="s">
        <v>102</v>
      </c>
      <c r="F121" s="38" t="s">
        <v>3</v>
      </c>
      <c r="G121" s="38">
        <v>1</v>
      </c>
      <c r="H121" s="34"/>
      <c r="I121" s="75"/>
      <c r="J121" s="34">
        <f t="shared" si="2"/>
        <v>0</v>
      </c>
    </row>
    <row r="122" spans="1:10" x14ac:dyDescent="0.2">
      <c r="A122" s="33" t="s">
        <v>38</v>
      </c>
      <c r="B122" s="34"/>
      <c r="C122" s="34"/>
      <c r="D122" s="34"/>
      <c r="E122" s="34" t="s">
        <v>9</v>
      </c>
      <c r="F122" s="38" t="s">
        <v>3</v>
      </c>
      <c r="G122" s="38">
        <v>1</v>
      </c>
      <c r="H122" s="34"/>
      <c r="I122" s="75"/>
      <c r="J122" s="34">
        <f t="shared" si="2"/>
        <v>0</v>
      </c>
    </row>
    <row r="123" spans="1:10" x14ac:dyDescent="0.2">
      <c r="A123" s="33" t="s">
        <v>39</v>
      </c>
      <c r="B123" s="34"/>
      <c r="C123" s="34"/>
      <c r="D123" s="34"/>
      <c r="E123" s="43" t="s">
        <v>103</v>
      </c>
      <c r="F123" s="38" t="s">
        <v>3</v>
      </c>
      <c r="G123" s="38">
        <v>1</v>
      </c>
      <c r="H123" s="34"/>
      <c r="I123" s="75"/>
      <c r="J123" s="34">
        <f t="shared" si="2"/>
        <v>0</v>
      </c>
    </row>
    <row r="124" spans="1:10" x14ac:dyDescent="0.2">
      <c r="A124" s="10"/>
    </row>
    <row r="125" spans="1:10" s="67" customFormat="1" x14ac:dyDescent="0.2">
      <c r="E125" s="76" t="s">
        <v>230</v>
      </c>
      <c r="F125" s="76"/>
      <c r="G125" s="76"/>
      <c r="H125" s="76"/>
      <c r="I125" s="76"/>
      <c r="J125" s="77">
        <f>SUM(J5:J123)</f>
        <v>0</v>
      </c>
    </row>
  </sheetData>
  <mergeCells count="2">
    <mergeCell ref="C3:G3"/>
    <mergeCell ref="A1:J1"/>
  </mergeCells>
  <phoneticPr fontId="0" type="noConversion"/>
  <printOptions gridLines="1"/>
  <pageMargins left="0.31496062992125984" right="0.19685039370078741" top="0.59055118110236227" bottom="0.39370078740157483" header="0.19685039370078741" footer="0.19685039370078741"/>
  <pageSetup paperSize="9" orientation="landscape" r:id="rId1"/>
  <headerFooter alignWithMargins="0">
    <oddHeader>&amp;LSTAVEBNÍ ÚPRAVY ZÁMKU HORAŽĎOVICE
na parcelách č.st.1/1, st. 6 k.ú. Horažďovice</oddHeader>
    <oddFooter>&amp;L&amp;9Soupis prací zařízení M+R, I.Etapa&amp;C&amp;9&amp;P/&amp;[&amp;N&amp;Rč.zak.:221.16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I.Etapa</vt:lpstr>
      <vt:lpstr>I.Etapa!Názvy_tisku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</dc:creator>
  <cp:lastModifiedBy>Pavel Matoušek</cp:lastModifiedBy>
  <cp:lastPrinted>2021-06-24T12:06:49Z</cp:lastPrinted>
  <dcterms:created xsi:type="dcterms:W3CDTF">1998-08-12T13:10:15Z</dcterms:created>
  <dcterms:modified xsi:type="dcterms:W3CDTF">2021-10-22T07:56:08Z</dcterms:modified>
</cp:coreProperties>
</file>